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a.arabuli\Desktop\"/>
    </mc:Choice>
  </mc:AlternateContent>
  <bookViews>
    <workbookView xWindow="0" yWindow="0" windowWidth="28800" windowHeight="12300"/>
  </bookViews>
  <sheets>
    <sheet name="შინაარსი" sheetId="25" r:id="rId1"/>
    <sheet name="1" sheetId="21" r:id="rId2"/>
    <sheet name="2" sheetId="19" r:id="rId3"/>
    <sheet name="3" sheetId="11" r:id="rId4"/>
    <sheet name="4" sheetId="10" r:id="rId5"/>
    <sheet name="5" sheetId="3" r:id="rId6"/>
    <sheet name="6" sheetId="2" r:id="rId7"/>
    <sheet name="7" sheetId="6" r:id="rId8"/>
    <sheet name="8" sheetId="12" r:id="rId9"/>
    <sheet name="9" sheetId="29" r:id="rId10"/>
    <sheet name="10" sheetId="23" r:id="rId11"/>
    <sheet name="11" sheetId="14" r:id="rId12"/>
    <sheet name="12" sheetId="4" r:id="rId13"/>
    <sheet name="13" sheetId="15" r:id="rId14"/>
    <sheet name="14" sheetId="8" r:id="rId15"/>
    <sheet name="15" sheetId="17" r:id="rId16"/>
    <sheet name="16" sheetId="26" r:id="rId17"/>
    <sheet name="17" sheetId="27" r:id="rId18"/>
  </sheets>
  <definedNames>
    <definedName name="_xlnm._FilterDatabase" localSheetId="16" hidden="1">'16'!$B$3:$D$3</definedName>
    <definedName name="_xlnm._FilterDatabase" localSheetId="17" hidden="1">'17'!$B$3:$D$3</definedName>
    <definedName name="_xlnm._FilterDatabase" localSheetId="2" hidden="1">'2'!$AK$19:$AP$19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H7" i="14" l="1"/>
  <c r="CH8" i="14"/>
  <c r="CH9" i="14"/>
  <c r="CH10" i="14"/>
  <c r="CH11" i="14"/>
  <c r="CH12" i="14"/>
  <c r="CH6" i="14"/>
  <c r="CE8" i="15" l="1"/>
  <c r="CE7" i="15"/>
  <c r="CE6" i="15"/>
  <c r="CE9" i="15"/>
  <c r="CE7" i="3"/>
  <c r="CE8" i="3"/>
  <c r="CE9" i="3"/>
  <c r="CE10" i="3"/>
  <c r="CE11" i="3"/>
  <c r="CE12" i="3"/>
  <c r="CE13" i="3"/>
  <c r="CE14" i="3"/>
  <c r="CE6" i="3"/>
  <c r="BV7" i="14" l="1"/>
  <c r="BV11" i="14"/>
  <c r="BV10" i="14"/>
  <c r="BV8" i="14"/>
  <c r="BV9" i="14"/>
  <c r="BV6" i="14"/>
  <c r="BU7" i="4"/>
  <c r="BU8" i="4"/>
  <c r="BU9" i="4"/>
  <c r="BU10" i="4"/>
  <c r="BU11" i="4"/>
  <c r="BU12" i="4"/>
  <c r="BU13" i="4"/>
  <c r="BU14" i="4"/>
  <c r="BU15" i="4"/>
  <c r="BU16" i="4"/>
  <c r="BU17" i="4"/>
  <c r="BU18" i="4"/>
  <c r="BU19" i="4"/>
  <c r="BU20" i="4"/>
  <c r="BU21" i="4"/>
  <c r="BU22" i="4"/>
  <c r="BU23" i="4"/>
  <c r="BU24" i="4"/>
  <c r="BU25" i="4"/>
  <c r="BU27" i="4"/>
  <c r="BU6" i="4"/>
  <c r="BJ7" i="29" l="1"/>
  <c r="BJ8" i="29"/>
  <c r="BJ9" i="29"/>
  <c r="BJ10" i="29"/>
  <c r="BJ11" i="29"/>
  <c r="BJ12" i="29"/>
  <c r="BJ13" i="29"/>
  <c r="BJ6" i="29"/>
  <c r="BI7" i="29"/>
  <c r="BI8" i="29"/>
  <c r="BI9" i="29"/>
  <c r="BI10" i="29"/>
  <c r="BI11" i="29"/>
  <c r="BI12" i="29"/>
  <c r="BI13" i="29"/>
  <c r="BI6" i="29"/>
  <c r="BV12" i="14" l="1"/>
  <c r="BK7" i="11" l="1"/>
  <c r="BK6" i="11"/>
  <c r="U7" i="29" l="1"/>
  <c r="U8" i="29"/>
  <c r="U9" i="29"/>
  <c r="U10" i="29"/>
  <c r="U11" i="29"/>
  <c r="U12" i="29"/>
  <c r="U13" i="29"/>
  <c r="U6" i="29"/>
  <c r="AE7" i="29"/>
  <c r="AE8" i="29"/>
  <c r="AE9" i="29"/>
  <c r="AE10" i="29"/>
  <c r="AE11" i="29"/>
  <c r="AE12" i="29"/>
  <c r="AE13" i="29"/>
  <c r="AE6" i="29"/>
  <c r="AO7" i="29"/>
  <c r="AO8" i="29"/>
  <c r="AO9" i="29"/>
  <c r="AO10" i="29"/>
  <c r="AO11" i="29"/>
  <c r="AO12" i="29"/>
  <c r="AO13" i="29"/>
  <c r="AO6" i="29"/>
  <c r="AY7" i="29"/>
  <c r="AY8" i="29"/>
  <c r="AY9" i="29"/>
  <c r="AY10" i="29"/>
  <c r="AY11" i="29"/>
  <c r="AY12" i="29"/>
  <c r="AY13" i="29"/>
  <c r="AY6" i="29"/>
  <c r="E14" i="3" l="1"/>
</calcChain>
</file>

<file path=xl/sharedStrings.xml><?xml version="1.0" encoding="utf-8"?>
<sst xmlns="http://schemas.openxmlformats.org/spreadsheetml/2006/main" count="2927" uniqueCount="211">
  <si>
    <t>I კვარტალი</t>
  </si>
  <si>
    <t>II  კვარტალი</t>
  </si>
  <si>
    <t>III კვარტალი</t>
  </si>
  <si>
    <t>IV კვარტალი</t>
  </si>
  <si>
    <t>საერთაშორისო ვიზიტორების მიერ მონახულებული ადგილები</t>
  </si>
  <si>
    <t>თბილისი</t>
  </si>
  <si>
    <t>ლაგოდეხი (ეროვნული ნაკრძალი და სხვა)</t>
  </si>
  <si>
    <t>სიღნაღი (ბოდბის მონასტერი და სხვა )</t>
  </si>
  <si>
    <t>ყვარელი (ნეკრესი, ყვარლის ტბა, ილია ჭავჭავაძის მუზეუმი და სხვა)</t>
  </si>
  <si>
    <t>დავით-გარეჯი</t>
  </si>
  <si>
    <t>თუშეთი</t>
  </si>
  <si>
    <t>მცხეთა (სვეტიცხოვლის ტაძარი, ჯვრის მონასტერი, არმაზის ციხესიმაგრე, სამთავრო, პომპეის ხიდი და სხვა)</t>
  </si>
  <si>
    <t>ყაზბეგი (გერგეტის სამების ეკლესია და სხვა)</t>
  </si>
  <si>
    <t xml:space="preserve">გუდაური </t>
  </si>
  <si>
    <t>სხვა</t>
  </si>
  <si>
    <t>მესტია და უშგული</t>
  </si>
  <si>
    <t>ანაკლია</t>
  </si>
  <si>
    <t>ზუგდიდი (დადიანების სასახლე და სხვა)</t>
  </si>
  <si>
    <t>ქობულეთი</t>
  </si>
  <si>
    <t xml:space="preserve">ბათუმი (კვარიათი, ბოტანიკური ბაღი, გინოის ციხესიმაგრე და სხვა) </t>
  </si>
  <si>
    <t>ურეკი</t>
  </si>
  <si>
    <t>საირმე</t>
  </si>
  <si>
    <t>შატილი და მუცო</t>
  </si>
  <si>
    <t>რუსთავი</t>
  </si>
  <si>
    <t>მარნეული</t>
  </si>
  <si>
    <t xml:space="preserve">ანანური (ეკლესია,ჟინვალის წყალსაცავი და სხვა) </t>
  </si>
  <si>
    <t>ბოლნისი (ბოლნისის სიონის მონასტერი და სხვა)</t>
  </si>
  <si>
    <t>გარდაბანი (მარტყოფის მონასტერი)</t>
  </si>
  <si>
    <t>დმანისი (დმანისის მუზეუმი, არქეოლოგიური მონუმენტი და სხვა)</t>
  </si>
  <si>
    <t>გორი (სტალინის სახლ-მუზეუმი, გორის ციხე, უფლისციხე და სხვა)</t>
  </si>
  <si>
    <t xml:space="preserve">ბორჯომი (ლიკანი, მინარალური წყლები, მწვანე მონასტერი, ტიმოთესუბანი, ეროვნული პარკი და სხვა) </t>
  </si>
  <si>
    <t>ბაკურიანი (კოხტაგორა, დიდველი და სხვა)</t>
  </si>
  <si>
    <t xml:space="preserve">ვარძია (ვანის ქვაბები, საფარა, ხერთვისი და სხვა) </t>
  </si>
  <si>
    <t>ახალციხე (რაბათი)</t>
  </si>
  <si>
    <t xml:space="preserve">ქუთაისი (გელათის მონასტერი, ბაგრატის რაძარი, წყალტუბოს გამოქვაბულები და სხვა ) </t>
  </si>
  <si>
    <t>შოვი და უწერა (მინერალური წყლები, შაორის ტბა, ნიკორწმინდის ტაძარი და სხვა)</t>
  </si>
  <si>
    <t>III  კვარტალი</t>
  </si>
  <si>
    <t>რაოდენობა</t>
  </si>
  <si>
    <t>წილი%</t>
  </si>
  <si>
    <t>დასვენება, გართობა, რეკრეაცია</t>
  </si>
  <si>
    <t>განათლების მიღება</t>
  </si>
  <si>
    <t>მკურნალობა, გაჯანსაღება</t>
  </si>
  <si>
    <t>შოპინგი</t>
  </si>
  <si>
    <t>ტრანზიტი</t>
  </si>
  <si>
    <t>სხვა პირადი მიზნები</t>
  </si>
  <si>
    <t>წილი %</t>
  </si>
  <si>
    <t>საერთაშორისო ვიზიტორების მიერ განხორციელებული აქტივობები</t>
  </si>
  <si>
    <t xml:space="preserve">გასართობ პარკში სტუმრობა </t>
  </si>
  <si>
    <t xml:space="preserve">სხვა აქტივობა </t>
  </si>
  <si>
    <t>ცხენით ჯირითი</t>
  </si>
  <si>
    <t>სპორტულ ღონისძიებებზე დასწრება</t>
  </si>
  <si>
    <t>სასოფლო - სამეურნეო აქტივობებში მონაწილეობა</t>
  </si>
  <si>
    <t>ველოსპორტი</t>
  </si>
  <si>
    <t>გამაჯანსაღებელ კურორტზე დასვენება</t>
  </si>
  <si>
    <t>აზარტული თამაშები</t>
  </si>
  <si>
    <t xml:space="preserve">ადგილობრივი ხელოვნების, კულტურის, ენის, ისტორიის გაცნობა </t>
  </si>
  <si>
    <t>ადგილობრივი სამზარეულოსა და ღვინის დაგემოვნება</t>
  </si>
  <si>
    <t>აჭარა</t>
  </si>
  <si>
    <t>გურია</t>
  </si>
  <si>
    <t>იმერეთი</t>
  </si>
  <si>
    <t>კახეთი</t>
  </si>
  <si>
    <t>ქვემო ქართლი</t>
  </si>
  <si>
    <t>შიდა ქართლი</t>
  </si>
  <si>
    <t>ქართული წარმომავლობის პიროვნება</t>
  </si>
  <si>
    <t>გამოცდილება წინა ვიზიტიდან</t>
  </si>
  <si>
    <t>სხვა ინტერნეტი</t>
  </si>
  <si>
    <t>www.Georgia.travel</t>
  </si>
  <si>
    <t>www.facebook.com/georgiaandtravel</t>
  </si>
  <si>
    <t>www.wikitravel.com</t>
  </si>
  <si>
    <t>www.lonelyplanet.com</t>
  </si>
  <si>
    <t>საქართველოს მთავრობის მიერ დაბეჭდილი საპრომოციო მასალა</t>
  </si>
  <si>
    <t>ტურისტული კომპანია, ტუროპერატორი</t>
  </si>
  <si>
    <t>ტელევიზია, რადიო</t>
  </si>
  <si>
    <t>ორგანიზაცია, ბიზნეს პარტნიორი</t>
  </si>
  <si>
    <t>საერთაშორისო ვიზიტორების მიერ მონახულებული რეგიონები</t>
  </si>
  <si>
    <t>საერთაშორისო ვიზიტორების მიერ გამოყენებული საინფორმაციო წყაროები</t>
  </si>
  <si>
    <t>საერთაშორისო ვიზიტისას თანმხლები</t>
  </si>
  <si>
    <t>მეგობრები და ნათესავები</t>
  </si>
  <si>
    <t>მარტო</t>
  </si>
  <si>
    <t>ოჯახი, ნათესავები</t>
  </si>
  <si>
    <t>მეგობრები</t>
  </si>
  <si>
    <t>კოლეგები</t>
  </si>
  <si>
    <t>პირველი ვიზიტი</t>
  </si>
  <si>
    <t>განმეორებითი ვიზიტი</t>
  </si>
  <si>
    <t>საერთაშორისო ვიზიტის რიგითობა</t>
  </si>
  <si>
    <t>მთლიანი ღამეების რაოდენობა</t>
  </si>
  <si>
    <t>ღამისთევების რაოდენობა და ვიზიტის საშუალო ხანგრძლივობა</t>
  </si>
  <si>
    <t>ვიზიტის საშუალო ხანგრძლივობა (ღამე)</t>
  </si>
  <si>
    <t>განთავსების საშუალებები</t>
  </si>
  <si>
    <t>რეკრეაცია, კულტურული და სპორტული აქტივობები</t>
  </si>
  <si>
    <t>საკვები და სასმელი</t>
  </si>
  <si>
    <t>სხვა დანახარჯები</t>
  </si>
  <si>
    <t>მთლიანი დანახარჯი</t>
  </si>
  <si>
    <t>ტურისტული პაკეტის გამოყენება და დანახარჯები</t>
  </si>
  <si>
    <t>არ უსარგებლია ტურისტული პაკეტით</t>
  </si>
  <si>
    <t>ქართული ტურისტული კომპანიის პაკეტი</t>
  </si>
  <si>
    <t>უცხოური ტურისტული კომპანიის პაკეტი</t>
  </si>
  <si>
    <t>ტურისტულ პაკეტზე დახარჯული თანხა (ლარი)</t>
  </si>
  <si>
    <t>ტურისტული ვიზიტით კმაყოფილება</t>
  </si>
  <si>
    <t>ძალიან უკმაყოფილო</t>
  </si>
  <si>
    <t>უკმაყოფილო</t>
  </si>
  <si>
    <t>არც უკმაყოფილო, არც კმაყოფილი</t>
  </si>
  <si>
    <t>კმაყოფილი</t>
  </si>
  <si>
    <t>ძალიან კმაყოფილი</t>
  </si>
  <si>
    <t>არ ვიცი / მიჭირს პასუხის გაცემა</t>
  </si>
  <si>
    <t>კმაყოფილების დონე</t>
  </si>
  <si>
    <t>ვიზიტები ეკონომიკური სტატუსის მიხედვით</t>
  </si>
  <si>
    <t>დასაქმებული</t>
  </si>
  <si>
    <t>თვითდასაქმებული</t>
  </si>
  <si>
    <t>პენსიონერი</t>
  </si>
  <si>
    <t>უმუშევარი</t>
  </si>
  <si>
    <t>დიასახლისი</t>
  </si>
  <si>
    <t>სტუდენტი</t>
  </si>
  <si>
    <t>უარი პასუხზე</t>
  </si>
  <si>
    <t>დამსაქმებელი</t>
  </si>
  <si>
    <t>15-30</t>
  </si>
  <si>
    <t>31-50</t>
  </si>
  <si>
    <t>51-70</t>
  </si>
  <si>
    <t>71+</t>
  </si>
  <si>
    <t>ასაკი</t>
  </si>
  <si>
    <t>სქესი</t>
  </si>
  <si>
    <t>ქალი</t>
  </si>
  <si>
    <t>კაცი</t>
  </si>
  <si>
    <t>ვიზიტორების ასაკი და სქესი (ათასი)</t>
  </si>
  <si>
    <t>განთავსების საშუალებებში გათეული ღამეები</t>
  </si>
  <si>
    <t>სასტუმრო</t>
  </si>
  <si>
    <t>სასტუმრო სახლი, ჰოსტელი</t>
  </si>
  <si>
    <t>ნაქირავები ოთახი, სახლი</t>
  </si>
  <si>
    <t>ტრაილერი, ბანაკი</t>
  </si>
  <si>
    <t>საკუთარი სახლი</t>
  </si>
  <si>
    <t>მეგობრის, ნათესავის სახლი</t>
  </si>
  <si>
    <t>საავადმყოფო</t>
  </si>
  <si>
    <t>საერთაშორისო ვიზიტორების განაწილება ასაკის და სქესის მიხედვით</t>
  </si>
  <si>
    <t>საერთაშორისო ვიზიტების განაწილება ეკონომიკური სტატუსის მიხედვით</t>
  </si>
  <si>
    <t>საერთაშორისო ვიზიტისას თანმხლები პირი</t>
  </si>
  <si>
    <t>საერთაშორისო ვიზიტის მთავარი მიზანი</t>
  </si>
  <si>
    <t>განთავსების საშუალებებში გათეული ღამეების განაწილება</t>
  </si>
  <si>
    <t>გვერდი</t>
  </si>
  <si>
    <t>თემატიკა</t>
  </si>
  <si>
    <t>მეთოდოლოგია</t>
  </si>
  <si>
    <t>ჯამური</t>
  </si>
  <si>
    <t>საშუალო დანახარჯი ვიზიტზე</t>
  </si>
  <si>
    <t>დანახარჯების სტრუქტურა და საშუალო დანახარჯი ვიზიტზე</t>
  </si>
  <si>
    <t>რესპოდენტის რეზიდენტობის ქვეყანა</t>
  </si>
  <si>
    <t>შერჩევის რაოდენობა</t>
  </si>
  <si>
    <t>რუსეთი</t>
  </si>
  <si>
    <t>თურქეთი</t>
  </si>
  <si>
    <t>სომხეთი</t>
  </si>
  <si>
    <t>აზერბაიჯანი</t>
  </si>
  <si>
    <t>ისრაელი</t>
  </si>
  <si>
    <t>უკრაინა</t>
  </si>
  <si>
    <t>ირანი</t>
  </si>
  <si>
    <t>გერმანია</t>
  </si>
  <si>
    <t>არაბთა გაერთიანებული საემიროები</t>
  </si>
  <si>
    <t>ყაზახეთი</t>
  </si>
  <si>
    <t>აშშ</t>
  </si>
  <si>
    <t>გაერთიანებული სამეფო</t>
  </si>
  <si>
    <t>პოლონეთი</t>
  </si>
  <si>
    <t>ბელარუსი</t>
  </si>
  <si>
    <t>საუდის არაბეთი</t>
  </si>
  <si>
    <t>საფრანგეთი</t>
  </si>
  <si>
    <t>საბერძნეთი</t>
  </si>
  <si>
    <t>მეგობრების, ნათესავების მონახულება</t>
  </si>
  <si>
    <t>რელიგია, მომლოცველობა</t>
  </si>
  <si>
    <t>პროფესიული, ეკონომიკური საქმიანობა</t>
  </si>
  <si>
    <t>თელავი (ერეკლე მეფის მუზეუმი, სასახლე, წინანდლის სასახლე და სხვა)</t>
  </si>
  <si>
    <t>მცხეთა - მთიანეთი</t>
  </si>
  <si>
    <t>რაჭა - ლეჩხუმი, ქვემო სვანეთი</t>
  </si>
  <si>
    <t>სამეგრელო - ზემო სვანეთი</t>
  </si>
  <si>
    <t>სამცხე - ჯავახეთი</t>
  </si>
  <si>
    <t>ღირსშესანიშნაობების, კულტურული და ისტორიული მემკვიდრეობის ძეგლების, მუზეუმების მონახულება</t>
  </si>
  <si>
    <t>ზღვაზე, ტბაზე, მდინარეზე ცურვა, სანაპიროზე გასვლა</t>
  </si>
  <si>
    <t xml:space="preserve">თხილამურებზე სრიალი, სნოუბორდი, ჰელისკი </t>
  </si>
  <si>
    <t xml:space="preserve">ბუნების, ლანდშაფტების, ნაკრძალების მონახუელაბა, უცნობი და ეგზოტიკური ადგილების აღმოჩენა </t>
  </si>
  <si>
    <t>კონცერტზე, ფესტივალზე, გამოფენაზე დასწრება, კინოში, თეატრში წასვლა, ადგილობრივ დღესასწაულებში მონაწილეობა</t>
  </si>
  <si>
    <t>ღამის, კლუბური ცხოვრება</t>
  </si>
  <si>
    <t>ნადირობა, თევზაობა</t>
  </si>
  <si>
    <t xml:space="preserve">ნაოსნობა, ჯომარდობა, კანიონინკი </t>
  </si>
  <si>
    <t>მთასვლელობა, მეკლდეურობა</t>
  </si>
  <si>
    <t xml:space="preserve">რელიგიური ადგილების, ეკლესიების მონახულება, მოლოცვა </t>
  </si>
  <si>
    <t>ჩინეთი</t>
  </si>
  <si>
    <t xml:space="preserve">შენიშვნა: მონაცემების გამოყენებისას გაითვალისწინეთ შერჩევის რაოდენობა. </t>
  </si>
  <si>
    <t>ვიზიტზე საშუალო ხარჯი (ლარი)</t>
  </si>
  <si>
    <t>II კვარტალი</t>
  </si>
  <si>
    <t>საშუალო დანახარჯები ქვეყნების მიხედვით</t>
  </si>
  <si>
    <t>საშუალო ღამისთევების რაოდენობა ქვეყნების მიხედვით</t>
  </si>
  <si>
    <t>-</t>
  </si>
  <si>
    <t>წყარო: სტატისტიკის ეროვნული სამსახური</t>
  </si>
  <si>
    <t>მეთოდოლოგია ეყრდნობა მსოფლიო ტურიზმის ორგანიზაციის მიერ შემუშავებულ რეკომენდაციებს. მონაცემები დამყარებულია კვლევის შედეგებზე, რომელიც პირისპირი ინტერვიუს ტექნიკის გამოყენებით ხორციელდება სტატისტიკის ეროვნული სამსახურის მიერ. ინტერვიუები ტარდება კვარტალურად სისტემური შემთხვევითი შერჩევის მეთოდით. შერჩევის ზომა კვარტლების მიხედვით: I, II და IV კვარტალში თვეში 900 რესპოდენტი, III კვარტალში - თვეში 1,300 რესპოდენტი.
ინტერვიუები ხორციელდება 15 წლის და უფროსი ასაკის საერთაშორისო ვიზიტორებთან, რომლებიც ტოვებენ საქართველოს ტერიტორიას ათ უდიდეს სასაზღვრო გამშვებ პუნქტში (აეროპორტები და სახმელეთო საზღვრები).</t>
  </si>
  <si>
    <t>ადგილობრივი ტრანსპორტი</t>
  </si>
  <si>
    <t>კატარი</t>
  </si>
  <si>
    <t>დანახარჯების სტრუქტურა (ლარი)</t>
  </si>
  <si>
    <t>იტალია</t>
  </si>
  <si>
    <t>ჩეხეთი</t>
  </si>
  <si>
    <t>ჩინეთ</t>
  </si>
  <si>
    <t>მთლიანი და საშუალო ღამისთევების რაოდენობა</t>
  </si>
  <si>
    <t xml:space="preserve">სხვა </t>
  </si>
  <si>
    <t>შენიშვნა: საქართველოში ახალი კორონავირუსის (COVID-19) გავრცელებასთან დაკავშირებული რისკების თავიდან აცილების მიზნით, საქსტატის უცხოელ ვიზიტორთა სტატისტიკური გამოკვლევის საველე სამუშაოები დროებით შეჩერებული იყო. შესაბამისად, 2020 წლის II კვარტალიდან 2021 წლის IV კვარტალის ჩათვლით მონაცემები არ არის ხელმისაწვდომი.</t>
  </si>
  <si>
    <t>ინდოეთი</t>
  </si>
  <si>
    <t>ქუვეითი</t>
  </si>
  <si>
    <t xml:space="preserve"> ვიზიტით კმაყოფილება</t>
  </si>
  <si>
    <t>ფასანაური</t>
  </si>
  <si>
    <t>ხაშური</t>
  </si>
  <si>
    <t>ახალქალაქი</t>
  </si>
  <si>
    <t>ნინოწმინდა</t>
  </si>
  <si>
    <t>ვალე</t>
  </si>
  <si>
    <t>წყალტუბო (სათაფლიის მღვიმეები და სხვა</t>
  </si>
  <si>
    <t>სარფი</t>
  </si>
  <si>
    <t>ფოთი</t>
  </si>
  <si>
    <t>მეგობრების/ნათესავების მონახულება</t>
  </si>
  <si>
    <t>ნიდერლანდები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</si>
</sst>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_);_(* \(#,##0.00\);_(* &quot;-&quot;??_);_(@_)"/>
    <numFmt numFmtId="165" formatCode="0.0%"/>
    <numFmt numFmtId="166" formatCode="0.000%"/>
    <numFmt numFmtId="167" formatCode="#,##0.0"/>
    <numFmt numFmtId="168" formatCode="_(* #,##0_);_(* \(#,##0\);_(* &quot;-&quot;??_);_(@_)"/>
    <numFmt numFmtId="169" formatCode="0.0"/>
    <numFmt numFmtId="173" formatCode="_-* #,##0.00_-;\-* #,##0.00_-;_-* &quot;-&quot;??_-;_-@_-"/>
  </numFmts>
  <fonts count="37">
    <font>
      <sz val="11"/>
      <color theme="1"/>
      <name val="Calibri"/>
      <family val="2"/>
      <scheme val="minor"/>
    </font>
    <font>
      <b/>
      <sz val="11"/>
      <color theme="1"/>
      <name val="Calibri"/>
      <family val="2"/>
      <charset val="204"/>
      <scheme val="minor"/>
    </font>
    <font>
      <sz val="11"/>
      <color theme="1"/>
      <name val="Calibri"/>
      <family val="2"/>
      <scheme val="minor"/>
    </font>
    <font>
      <b/>
      <sz val="11"/>
      <color theme="0"/>
      <name val="Calibri"/>
      <family val="2"/>
      <charset val="204"/>
      <scheme val="minor"/>
    </font>
    <font>
      <sz val="11"/>
      <color theme="0"/>
      <name val="Calibri"/>
      <family val="2"/>
      <charset val="204"/>
      <scheme val="minor"/>
    </font>
    <font>
      <sz val="11"/>
      <color theme="1"/>
      <name val="Calibri"/>
      <family val="2"/>
      <charset val="204"/>
      <scheme val="minor"/>
    </font>
    <font>
      <u/>
      <sz val="11"/>
      <color theme="10"/>
      <name val="Calibri"/>
      <family val="2"/>
      <scheme val="minor"/>
    </font>
    <font>
      <sz val="10"/>
      <name val="Arial"/>
      <family val="2"/>
    </font>
    <font>
      <sz val="10"/>
      <name val="Helv"/>
    </font>
    <font>
      <sz val="10"/>
      <name val="Helv"/>
      <charset val="204"/>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sz val="12"/>
      <name val="Arial"/>
      <family val="2"/>
    </font>
    <font>
      <i/>
      <sz val="10"/>
      <color indexed="23"/>
      <name val="Calibri"/>
      <family val="2"/>
    </font>
    <font>
      <sz val="10"/>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Calibri"/>
      <family val="2"/>
    </font>
    <font>
      <sz val="10"/>
      <color indexed="52"/>
      <name val="Calibri"/>
      <family val="2"/>
    </font>
    <font>
      <sz val="10"/>
      <color indexed="60"/>
      <name val="Calibri"/>
      <family val="2"/>
    </font>
    <font>
      <sz val="11"/>
      <color indexed="8"/>
      <name val="Calibri"/>
      <family val="2"/>
    </font>
    <font>
      <b/>
      <sz val="10"/>
      <color indexed="63"/>
      <name val="Calibri"/>
      <family val="2"/>
    </font>
    <font>
      <b/>
      <sz val="18"/>
      <color indexed="56"/>
      <name val="Cambria"/>
      <family val="2"/>
    </font>
    <font>
      <sz val="10"/>
      <color indexed="10"/>
      <name val="Calibri"/>
      <family val="2"/>
    </font>
    <font>
      <sz val="10"/>
      <color theme="1"/>
      <name val="Calibri"/>
      <family val="2"/>
      <scheme val="minor"/>
    </font>
    <font>
      <b/>
      <sz val="12"/>
      <color theme="0"/>
      <name val="Calibri"/>
      <family val="2"/>
      <charset val="204"/>
      <scheme val="minor"/>
    </font>
    <font>
      <i/>
      <sz val="10"/>
      <name val="Calibri"/>
      <family val="2"/>
      <charset val="204"/>
      <scheme val="minor"/>
    </font>
    <font>
      <i/>
      <sz val="10"/>
      <color theme="1"/>
      <name val="Calibri"/>
      <family val="2"/>
      <charset val="204"/>
      <scheme val="minor"/>
    </font>
    <font>
      <sz val="9"/>
      <color theme="0"/>
      <name val="Calibri"/>
      <family val="2"/>
      <charset val="204"/>
      <scheme val="minor"/>
    </font>
    <font>
      <sz val="10"/>
      <color indexed="8"/>
      <name val="Arial"/>
      <family val="2"/>
    </font>
    <font>
      <sz val="9"/>
      <color indexed="8"/>
      <name val="Calibri"/>
      <family val="2"/>
      <scheme val="minor"/>
    </font>
    <font>
      <sz val="10"/>
      <color indexed="8"/>
      <name val="Arial"/>
      <family val="2"/>
    </font>
    <font>
      <sz val="11"/>
      <color indexed="8"/>
      <name val="Calibri"/>
      <family val="2"/>
    </font>
  </fonts>
  <fills count="27">
    <fill>
      <patternFill patternType="none"/>
    </fill>
    <fill>
      <patternFill patternType="gray125"/>
    </fill>
    <fill>
      <patternFill patternType="solid">
        <fgColor theme="4"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3"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s>
  <cellStyleXfs count="147">
    <xf numFmtId="0" fontId="0" fillId="0" borderId="0"/>
    <xf numFmtId="9" fontId="2" fillId="0" borderId="0" applyFont="0" applyFill="0" applyBorder="0" applyAlignment="0" applyProtection="0"/>
    <xf numFmtId="0" fontId="6" fillId="0" borderId="0" applyNumberFormat="0" applyFill="0" applyBorder="0" applyAlignment="0" applyProtection="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8" fillId="0" borderId="0"/>
    <xf numFmtId="0" fontId="8" fillId="0" borderId="0"/>
    <xf numFmtId="0" fontId="9" fillId="0" borderId="0"/>
    <xf numFmtId="0" fontId="9" fillId="0" borderId="0"/>
    <xf numFmtId="0" fontId="8"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8" fillId="0" borderId="0"/>
    <xf numFmtId="0" fontId="9" fillId="0" borderId="0"/>
    <xf numFmtId="0" fontId="8"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21" borderId="8" applyNumberFormat="0" applyAlignment="0" applyProtection="0"/>
    <xf numFmtId="0" fontId="13" fillId="21" borderId="8" applyNumberFormat="0" applyAlignment="0" applyProtection="0"/>
    <xf numFmtId="0" fontId="14" fillId="22" borderId="9" applyNumberFormat="0" applyAlignment="0" applyProtection="0"/>
    <xf numFmtId="0" fontId="14" fillId="22" borderId="9" applyNumberFormat="0" applyAlignment="0" applyProtection="0"/>
    <xf numFmtId="164" fontId="7" fillId="0" borderId="0" applyFont="0" applyFill="0" applyBorder="0" applyAlignment="0" applyProtection="0"/>
    <xf numFmtId="0" fontId="15" fillId="0" borderId="0" applyProtection="0"/>
    <xf numFmtId="0" fontId="16" fillId="0" borderId="0" applyNumberFormat="0" applyFill="0" applyBorder="0" applyAlignment="0" applyProtection="0"/>
    <xf numFmtId="0" fontId="16" fillId="0" borderId="0" applyNumberFormat="0" applyFill="0" applyBorder="0" applyAlignment="0" applyProtection="0"/>
    <xf numFmtId="2" fontId="15" fillId="0" borderId="0" applyProtection="0"/>
    <xf numFmtId="0" fontId="17" fillId="5" borderId="0" applyNumberFormat="0" applyBorder="0" applyAlignment="0" applyProtection="0"/>
    <xf numFmtId="0" fontId="17" fillId="5" borderId="0" applyNumberFormat="0" applyBorder="0" applyAlignment="0" applyProtection="0"/>
    <xf numFmtId="0" fontId="18" fillId="0" borderId="10" applyNumberFormat="0" applyFill="0" applyAlignment="0" applyProtection="0"/>
    <xf numFmtId="0" fontId="18" fillId="0" borderId="10" applyNumberFormat="0" applyFill="0" applyAlignment="0" applyProtection="0"/>
    <xf numFmtId="0" fontId="19" fillId="0" borderId="11" applyNumberFormat="0" applyFill="0" applyAlignment="0" applyProtection="0"/>
    <xf numFmtId="0" fontId="19" fillId="0" borderId="11" applyNumberFormat="0" applyFill="0" applyAlignment="0" applyProtection="0"/>
    <xf numFmtId="0" fontId="20" fillId="0" borderId="12" applyNumberFormat="0" applyFill="0" applyAlignment="0" applyProtection="0"/>
    <xf numFmtId="0" fontId="20" fillId="0" borderId="12"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5" fillId="0" borderId="0" applyNumberFormat="0" applyFont="0" applyFill="0" applyBorder="0" applyAlignment="0" applyProtection="0"/>
    <xf numFmtId="0" fontId="15" fillId="0" borderId="0" applyProtection="0"/>
    <xf numFmtId="0" fontId="21" fillId="8" borderId="8" applyNumberFormat="0" applyAlignment="0" applyProtection="0"/>
    <xf numFmtId="0" fontId="21" fillId="8" borderId="8" applyNumberFormat="0" applyAlignment="0" applyProtection="0"/>
    <xf numFmtId="0" fontId="22" fillId="0" borderId="13" applyNumberFormat="0" applyFill="0" applyAlignment="0" applyProtection="0"/>
    <xf numFmtId="0" fontId="22" fillId="0" borderId="13" applyNumberFormat="0" applyFill="0" applyAlignment="0" applyProtection="0"/>
    <xf numFmtId="0" fontId="23" fillId="23" borderId="0" applyNumberFormat="0" applyBorder="0" applyAlignment="0" applyProtection="0"/>
    <xf numFmtId="0" fontId="23" fillId="23"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7" fillId="24" borderId="14" applyNumberFormat="0" applyFont="0" applyAlignment="0" applyProtection="0"/>
    <xf numFmtId="0" fontId="7" fillId="24" borderId="14" applyNumberFormat="0" applyFont="0" applyAlignment="0" applyProtection="0"/>
    <xf numFmtId="0" fontId="25" fillId="21" borderId="15" applyNumberFormat="0" applyAlignment="0" applyProtection="0"/>
    <xf numFmtId="0" fontId="25" fillId="21" borderId="15" applyNumberFormat="0" applyAlignment="0" applyProtection="0"/>
    <xf numFmtId="9" fontId="7" fillId="0" borderId="0" applyFont="0" applyFill="0" applyBorder="0" applyAlignment="0" applyProtection="0"/>
    <xf numFmtId="9" fontId="7" fillId="0" borderId="0" applyFont="0" applyFill="0" applyBorder="0" applyAlignment="0" applyProtection="0"/>
    <xf numFmtId="0" fontId="8" fillId="0" borderId="0"/>
    <xf numFmtId="0" fontId="26" fillId="0" borderId="0" applyNumberFormat="0" applyFill="0" applyBorder="0" applyAlignment="0" applyProtection="0"/>
    <xf numFmtId="0" fontId="26" fillId="0" borderId="0" applyNumberFormat="0" applyFill="0" applyBorder="0" applyAlignment="0" applyProtection="0"/>
    <xf numFmtId="0" fontId="15" fillId="0" borderId="16" applyProtection="0"/>
    <xf numFmtId="0" fontId="15" fillId="0" borderId="16" applyProtection="0"/>
    <xf numFmtId="0" fontId="27" fillId="0" borderId="0" applyNumberFormat="0" applyFill="0" applyBorder="0" applyAlignment="0" applyProtection="0"/>
    <xf numFmtId="0" fontId="27" fillId="0" borderId="0" applyNumberFormat="0" applyFill="0" applyBorder="0" applyAlignment="0" applyProtection="0"/>
    <xf numFmtId="0" fontId="7" fillId="0" borderId="0"/>
    <xf numFmtId="0" fontId="33" fillId="0" borderId="0"/>
    <xf numFmtId="164" fontId="2" fillId="0" borderId="0" applyFont="0" applyFill="0" applyBorder="0" applyAlignment="0" applyProtection="0"/>
    <xf numFmtId="0" fontId="35" fillId="0" borderId="0"/>
    <xf numFmtId="43" fontId="7" fillId="0" borderId="0" applyFont="0" applyFill="0" applyBorder="0" applyAlignment="0" applyProtection="0"/>
    <xf numFmtId="0" fontId="33" fillId="0" borderId="0"/>
    <xf numFmtId="173" fontId="2" fillId="0" borderId="0" applyFont="0" applyFill="0" applyBorder="0" applyAlignment="0" applyProtection="0"/>
  </cellStyleXfs>
  <cellXfs count="148">
    <xf numFmtId="0" fontId="0" fillId="0" borderId="0" xfId="0"/>
    <xf numFmtId="0" fontId="0" fillId="0" borderId="0" xfId="0" applyAlignment="1">
      <alignment wrapText="1"/>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10" fontId="0" fillId="0" borderId="1" xfId="0" applyNumberFormat="1" applyBorder="1" applyAlignment="1">
      <alignment horizontal="center" vertical="center"/>
    </xf>
    <xf numFmtId="0" fontId="0" fillId="0" borderId="1" xfId="0" applyBorder="1" applyAlignment="1">
      <alignment horizontal="center" vertical="center"/>
    </xf>
    <xf numFmtId="165" fontId="0" fillId="0" borderId="1" xfId="0" applyNumberFormat="1" applyBorder="1" applyAlignment="1">
      <alignment horizontal="center" vertical="center"/>
    </xf>
    <xf numFmtId="165" fontId="0" fillId="0" borderId="1" xfId="1" applyNumberFormat="1" applyFont="1" applyBorder="1" applyAlignment="1">
      <alignment horizontal="center" vertical="center"/>
    </xf>
    <xf numFmtId="0" fontId="1" fillId="0" borderId="0" xfId="0" applyFont="1"/>
    <xf numFmtId="3" fontId="1" fillId="0" borderId="1" xfId="0" applyNumberFormat="1" applyFont="1" applyBorder="1" applyAlignment="1">
      <alignment horizontal="center" vertical="center"/>
    </xf>
    <xf numFmtId="165" fontId="1" fillId="0" borderId="1" xfId="1" applyNumberFormat="1" applyFont="1" applyBorder="1" applyAlignment="1">
      <alignment horizontal="center" vertical="center"/>
    </xf>
    <xf numFmtId="0" fontId="0" fillId="0" borderId="0" xfId="0" applyAlignment="1">
      <alignment horizontal="center" vertical="center"/>
    </xf>
    <xf numFmtId="0" fontId="6" fillId="0" borderId="1" xfId="2" applyBorder="1"/>
    <xf numFmtId="0" fontId="29" fillId="2" borderId="1" xfId="0" applyFont="1" applyFill="1" applyBorder="1" applyAlignment="1">
      <alignment horizontal="center" vertical="center"/>
    </xf>
    <xf numFmtId="0" fontId="0" fillId="0" borderId="0" xfId="0"/>
    <xf numFmtId="0" fontId="0" fillId="0" borderId="0" xfId="0"/>
    <xf numFmtId="10" fontId="0" fillId="0" borderId="0" xfId="0" applyNumberFormat="1"/>
    <xf numFmtId="166" fontId="0" fillId="0" borderId="0" xfId="0" applyNumberFormat="1"/>
    <xf numFmtId="3" fontId="0" fillId="0" borderId="1" xfId="0" applyNumberFormat="1" applyBorder="1" applyAlignment="1">
      <alignment horizontal="center" vertical="center" wrapText="1"/>
    </xf>
    <xf numFmtId="0" fontId="6" fillId="0" borderId="1" xfId="2" applyBorder="1" applyAlignment="1">
      <alignment horizontal="left" vertical="center"/>
    </xf>
    <xf numFmtId="167" fontId="0" fillId="0" borderId="1" xfId="0" applyNumberFormat="1" applyBorder="1" applyAlignment="1">
      <alignment horizontal="center" vertical="center"/>
    </xf>
    <xf numFmtId="167" fontId="0" fillId="0" borderId="1" xfId="0" applyNumberFormat="1" applyFill="1" applyBorder="1" applyAlignment="1">
      <alignment horizontal="center" vertical="center" wrapText="1"/>
    </xf>
    <xf numFmtId="1" fontId="0" fillId="0" borderId="0" xfId="0" applyNumberFormat="1"/>
    <xf numFmtId="0" fontId="31" fillId="0" borderId="1" xfId="0" applyFont="1" applyBorder="1" applyAlignment="1">
      <alignment horizontal="left"/>
    </xf>
    <xf numFmtId="0" fontId="30" fillId="0" borderId="0" xfId="0" applyFont="1" applyBorder="1" applyAlignment="1">
      <alignment horizontal="left" vertical="center"/>
    </xf>
    <xf numFmtId="0" fontId="0" fillId="25" borderId="1" xfId="0" applyFill="1" applyBorder="1" applyAlignment="1">
      <alignment horizontal="center" vertical="center" wrapText="1"/>
    </xf>
    <xf numFmtId="167" fontId="0" fillId="25" borderId="1" xfId="0" applyNumberFormat="1" applyFill="1" applyBorder="1" applyAlignment="1">
      <alignment horizontal="center" vertical="center" wrapText="1"/>
    </xf>
    <xf numFmtId="3" fontId="0" fillId="25" borderId="1" xfId="0" applyNumberFormat="1" applyFill="1" applyBorder="1" applyAlignment="1">
      <alignment horizontal="center" vertical="center" wrapText="1"/>
    </xf>
    <xf numFmtId="0" fontId="0" fillId="0" borderId="0" xfId="0" applyFill="1"/>
    <xf numFmtId="3" fontId="0" fillId="0" borderId="1" xfId="0" applyNumberFormat="1" applyFill="1" applyBorder="1" applyAlignment="1">
      <alignment horizontal="center" vertical="center"/>
    </xf>
    <xf numFmtId="165" fontId="0" fillId="0" borderId="1" xfId="0" applyNumberFormat="1" applyFill="1" applyBorder="1" applyAlignment="1">
      <alignment horizontal="center" vertical="center"/>
    </xf>
    <xf numFmtId="10" fontId="0" fillId="0" borderId="1" xfId="0" applyNumberFormat="1" applyFill="1" applyBorder="1" applyAlignment="1">
      <alignment horizontal="center" vertical="center"/>
    </xf>
    <xf numFmtId="3" fontId="0" fillId="0" borderId="0" xfId="0" applyNumberFormat="1"/>
    <xf numFmtId="165" fontId="0" fillId="0" borderId="0" xfId="1" applyNumberFormat="1" applyFont="1"/>
    <xf numFmtId="0" fontId="0" fillId="0" borderId="1" xfId="0" applyBorder="1" applyAlignment="1">
      <alignment horizontal="center" vertical="center"/>
    </xf>
    <xf numFmtId="0" fontId="0" fillId="0" borderId="0" xfId="0" applyNumberFormat="1"/>
    <xf numFmtId="167" fontId="0" fillId="0" borderId="1" xfId="0" applyNumberFormat="1" applyFill="1" applyBorder="1" applyAlignment="1">
      <alignment horizontal="center" vertical="center"/>
    </xf>
    <xf numFmtId="0" fontId="0" fillId="25" borderId="1" xfId="0" applyFill="1" applyBorder="1" applyAlignment="1">
      <alignment horizontal="center" vertical="center"/>
    </xf>
    <xf numFmtId="167" fontId="0" fillId="25" borderId="1" xfId="0" applyNumberFormat="1" applyFill="1" applyBorder="1" applyAlignment="1">
      <alignment horizontal="center" vertical="center"/>
    </xf>
    <xf numFmtId="3" fontId="0" fillId="25" borderId="1" xfId="0" applyNumberFormat="1" applyFill="1" applyBorder="1" applyAlignment="1">
      <alignment horizontal="center" vertical="center"/>
    </xf>
    <xf numFmtId="0" fontId="0" fillId="0" borderId="1" xfId="0" applyBorder="1" applyAlignment="1">
      <alignment horizontal="center" vertical="center"/>
    </xf>
    <xf numFmtId="167" fontId="0" fillId="0" borderId="0" xfId="0" applyNumberFormat="1"/>
    <xf numFmtId="4" fontId="0" fillId="0" borderId="0" xfId="0" applyNumberFormat="1"/>
    <xf numFmtId="167" fontId="0" fillId="0" borderId="24" xfId="0" applyNumberFormat="1" applyBorder="1" applyAlignment="1">
      <alignment horizontal="center" vertical="center"/>
    </xf>
    <xf numFmtId="167" fontId="0" fillId="0" borderId="25" xfId="0" applyNumberFormat="1" applyBorder="1" applyAlignment="1">
      <alignment horizontal="center" vertical="center"/>
    </xf>
    <xf numFmtId="0" fontId="5" fillId="0" borderId="22" xfId="0" applyFont="1" applyBorder="1" applyAlignment="1">
      <alignment horizontal="center" vertical="center"/>
    </xf>
    <xf numFmtId="167" fontId="0" fillId="0" borderId="23" xfId="0" applyNumberFormat="1" applyBorder="1" applyAlignment="1">
      <alignment horizontal="center" vertical="center"/>
    </xf>
    <xf numFmtId="0" fontId="5" fillId="0" borderId="26" xfId="0" applyFont="1" applyBorder="1" applyAlignment="1">
      <alignment horizontal="center" vertical="center"/>
    </xf>
    <xf numFmtId="0" fontId="32" fillId="26" borderId="1" xfId="0" applyFont="1" applyFill="1" applyBorder="1" applyAlignment="1">
      <alignment horizontal="center" vertical="center" wrapText="1"/>
    </xf>
    <xf numFmtId="0" fontId="32" fillId="26" borderId="23" xfId="0" applyFont="1" applyFill="1" applyBorder="1" applyAlignment="1">
      <alignment horizontal="center" vertical="center" wrapText="1"/>
    </xf>
    <xf numFmtId="0" fontId="0" fillId="0" borderId="0" xfId="0" applyAlignment="1"/>
    <xf numFmtId="0" fontId="4" fillId="26" borderId="1" xfId="0" applyFont="1" applyFill="1" applyBorder="1" applyAlignment="1">
      <alignment horizontal="center" vertical="center" wrapText="1"/>
    </xf>
    <xf numFmtId="0" fontId="4" fillId="26" borderId="3" xfId="0" applyFont="1" applyFill="1" applyBorder="1" applyAlignment="1">
      <alignment vertical="center" wrapText="1"/>
    </xf>
    <xf numFmtId="168" fontId="0" fillId="0" borderId="0" xfId="142" applyNumberFormat="1" applyFont="1"/>
    <xf numFmtId="2" fontId="0" fillId="0" borderId="0" xfId="0" applyNumberFormat="1"/>
    <xf numFmtId="0" fontId="4" fillId="26" borderId="3" xfId="0" applyFont="1" applyFill="1" applyBorder="1" applyAlignment="1">
      <alignment horizontal="center" vertical="center" wrapText="1"/>
    </xf>
    <xf numFmtId="0" fontId="4" fillId="26" borderId="1" xfId="0" applyFont="1" applyFill="1" applyBorder="1" applyAlignment="1">
      <alignment horizontal="center" vertical="center"/>
    </xf>
    <xf numFmtId="3" fontId="0" fillId="0" borderId="24" xfId="0" applyNumberFormat="1" applyBorder="1" applyAlignment="1">
      <alignment horizontal="center" vertical="center"/>
    </xf>
    <xf numFmtId="167" fontId="36" fillId="0" borderId="1" xfId="143" applyNumberFormat="1" applyFont="1" applyFill="1" applyBorder="1" applyAlignment="1">
      <alignment horizontal="center" wrapText="1"/>
    </xf>
    <xf numFmtId="167" fontId="36" fillId="0" borderId="24" xfId="143" applyNumberFormat="1" applyFont="1" applyFill="1" applyBorder="1" applyAlignment="1">
      <alignment horizontal="center" wrapText="1"/>
    </xf>
    <xf numFmtId="0" fontId="4" fillId="26"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1" xfId="2" applyBorder="1" applyAlignment="1">
      <alignment horizontal="center" vertical="center" wrapText="1"/>
    </xf>
    <xf numFmtId="169" fontId="0" fillId="0" borderId="0" xfId="0" applyNumberFormat="1"/>
    <xf numFmtId="0" fontId="1" fillId="0" borderId="1" xfId="0" applyFont="1" applyBorder="1" applyAlignment="1">
      <alignment horizontal="center" vertical="center" wrapText="1"/>
    </xf>
    <xf numFmtId="0" fontId="4" fillId="26" borderId="1" xfId="0" applyFont="1" applyFill="1" applyBorder="1" applyAlignment="1">
      <alignment horizontal="center" vertical="center"/>
    </xf>
    <xf numFmtId="3" fontId="0" fillId="0" borderId="1" xfId="0" applyNumberFormat="1" applyBorder="1" applyAlignment="1">
      <alignment horizontal="center" vertical="center"/>
    </xf>
    <xf numFmtId="0" fontId="4" fillId="26" borderId="1" xfId="0" applyFont="1" applyFill="1" applyBorder="1" applyAlignment="1">
      <alignment horizontal="center" vertical="center"/>
    </xf>
    <xf numFmtId="3" fontId="0" fillId="0" borderId="1" xfId="0" applyNumberFormat="1" applyBorder="1" applyAlignment="1">
      <alignment horizontal="center" vertical="center"/>
    </xf>
    <xf numFmtId="0" fontId="4" fillId="26" borderId="1" xfId="0" applyFont="1" applyFill="1" applyBorder="1" applyAlignment="1">
      <alignment horizontal="center" vertical="center"/>
    </xf>
    <xf numFmtId="0" fontId="0" fillId="0" borderId="1" xfId="0" applyBorder="1" applyAlignment="1">
      <alignment horizontal="center" vertical="center"/>
    </xf>
    <xf numFmtId="3"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4" fillId="26" borderId="1" xfId="0" applyFont="1" applyFill="1" applyBorder="1" applyAlignment="1">
      <alignment horizontal="center" vertical="center"/>
    </xf>
    <xf numFmtId="3" fontId="0" fillId="0" borderId="1" xfId="0" applyNumberFormat="1" applyBorder="1" applyAlignment="1">
      <alignment horizontal="center" vertical="center"/>
    </xf>
    <xf numFmtId="0" fontId="4" fillId="26" borderId="1" xfId="0" applyFont="1" applyFill="1" applyBorder="1" applyAlignment="1">
      <alignment horizontal="center" vertical="center"/>
    </xf>
    <xf numFmtId="3" fontId="0" fillId="0" borderId="1" xfId="0" applyNumberFormat="1" applyBorder="1" applyAlignment="1">
      <alignment horizontal="center" vertical="center"/>
    </xf>
    <xf numFmtId="0" fontId="4" fillId="26" borderId="1" xfId="0" applyFont="1" applyFill="1" applyBorder="1" applyAlignment="1">
      <alignment horizontal="center" vertical="center"/>
    </xf>
    <xf numFmtId="3"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4" fillId="26" borderId="1" xfId="0" applyFont="1" applyFill="1" applyBorder="1" applyAlignment="1">
      <alignment horizontal="center" vertical="center"/>
    </xf>
    <xf numFmtId="3" fontId="0" fillId="0" borderId="1" xfId="0" applyNumberFormat="1" applyBorder="1" applyAlignment="1">
      <alignment horizontal="center" vertical="center"/>
    </xf>
    <xf numFmtId="3" fontId="36" fillId="0" borderId="1" xfId="143" applyNumberFormat="1" applyFont="1" applyFill="1" applyBorder="1" applyAlignment="1">
      <alignment horizontal="center" wrapText="1"/>
    </xf>
    <xf numFmtId="3" fontId="36" fillId="0" borderId="24" xfId="143" applyNumberFormat="1" applyFont="1" applyFill="1" applyBorder="1" applyAlignment="1">
      <alignment horizontal="center" wrapText="1"/>
    </xf>
    <xf numFmtId="0" fontId="4" fillId="26" borderId="1" xfId="0" applyFont="1" applyFill="1" applyBorder="1" applyAlignment="1">
      <alignment horizontal="center" vertical="center"/>
    </xf>
    <xf numFmtId="3" fontId="0" fillId="0" borderId="1" xfId="0" applyNumberFormat="1" applyBorder="1" applyAlignment="1">
      <alignment horizontal="center" vertical="center"/>
    </xf>
    <xf numFmtId="0" fontId="0" fillId="0" borderId="1" xfId="0" applyBorder="1" applyAlignment="1">
      <alignment horizontal="center" vertical="center"/>
    </xf>
    <xf numFmtId="3" fontId="0" fillId="0" borderId="1" xfId="0" applyNumberFormat="1" applyBorder="1" applyAlignment="1">
      <alignment horizontal="center" vertical="center"/>
    </xf>
    <xf numFmtId="0" fontId="4" fillId="26" borderId="1" xfId="0" applyFont="1" applyFill="1" applyBorder="1" applyAlignment="1">
      <alignment horizontal="center" vertical="center"/>
    </xf>
    <xf numFmtId="3" fontId="0" fillId="0" borderId="1" xfId="0" applyNumberFormat="1" applyBorder="1" applyAlignment="1">
      <alignment horizontal="center" vertical="center"/>
    </xf>
    <xf numFmtId="0" fontId="29" fillId="2" borderId="6" xfId="0" applyFont="1" applyFill="1" applyBorder="1" applyAlignment="1">
      <alignment horizontal="center" vertical="center"/>
    </xf>
    <xf numFmtId="0" fontId="29" fillId="2" borderId="7" xfId="0" applyFont="1" applyFill="1" applyBorder="1" applyAlignment="1">
      <alignment horizontal="center" vertical="center"/>
    </xf>
    <xf numFmtId="0" fontId="28" fillId="0" borderId="1" xfId="0" applyFont="1" applyBorder="1" applyAlignment="1">
      <alignment horizontal="left" vertical="center" wrapText="1"/>
    </xf>
    <xf numFmtId="0" fontId="4" fillId="26" borderId="6" xfId="0" applyFont="1" applyFill="1" applyBorder="1" applyAlignment="1">
      <alignment horizontal="center" vertical="center"/>
    </xf>
    <xf numFmtId="0" fontId="4" fillId="26" borderId="7" xfId="0" applyFont="1" applyFill="1" applyBorder="1" applyAlignment="1">
      <alignment horizontal="center" vertical="center"/>
    </xf>
    <xf numFmtId="0" fontId="4" fillId="26" borderId="33" xfId="0" applyFont="1" applyFill="1" applyBorder="1" applyAlignment="1">
      <alignment horizontal="center" vertical="center"/>
    </xf>
    <xf numFmtId="0" fontId="4" fillId="26" borderId="34" xfId="0" applyFont="1" applyFill="1" applyBorder="1" applyAlignment="1">
      <alignment horizontal="center" vertical="center"/>
    </xf>
    <xf numFmtId="0" fontId="4" fillId="26" borderId="4" xfId="0" applyFont="1" applyFill="1" applyBorder="1" applyAlignment="1">
      <alignment horizontal="center" vertical="center"/>
    </xf>
    <xf numFmtId="0" fontId="4" fillId="26" borderId="5" xfId="0" applyFont="1" applyFill="1" applyBorder="1" applyAlignment="1">
      <alignment horizontal="center" vertical="center"/>
    </xf>
    <xf numFmtId="0" fontId="4" fillId="26" borderId="1" xfId="0" applyFont="1" applyFill="1" applyBorder="1" applyAlignment="1">
      <alignment horizontal="center" vertical="center"/>
    </xf>
    <xf numFmtId="0" fontId="4" fillId="26" borderId="32" xfId="0" applyFont="1" applyFill="1" applyBorder="1" applyAlignment="1">
      <alignment horizontal="center" vertical="center"/>
    </xf>
    <xf numFmtId="0" fontId="4" fillId="26" borderId="0" xfId="0" applyFont="1" applyFill="1" applyBorder="1" applyAlignment="1">
      <alignment horizontal="center" vertical="center"/>
    </xf>
    <xf numFmtId="0" fontId="4" fillId="26" borderId="2" xfId="0" applyFont="1" applyFill="1" applyBorder="1" applyAlignment="1">
      <alignment horizontal="center" vertical="center"/>
    </xf>
    <xf numFmtId="0" fontId="34" fillId="25" borderId="28" xfId="141" applyFont="1" applyFill="1" applyBorder="1" applyAlignment="1">
      <alignment horizontal="left" vertical="center" wrapText="1"/>
    </xf>
    <xf numFmtId="0" fontId="34" fillId="25" borderId="20" xfId="141" applyFont="1" applyFill="1" applyBorder="1" applyAlignment="1">
      <alignment horizontal="left" vertical="center" wrapText="1"/>
    </xf>
    <xf numFmtId="0" fontId="34" fillId="25" borderId="21" xfId="141" applyFont="1" applyFill="1" applyBorder="1" applyAlignment="1">
      <alignment horizontal="left" vertical="center" wrapText="1"/>
    </xf>
    <xf numFmtId="0" fontId="34" fillId="25" borderId="29" xfId="141" applyFont="1" applyFill="1" applyBorder="1" applyAlignment="1">
      <alignment horizontal="left" vertical="center" wrapText="1"/>
    </xf>
    <xf numFmtId="0" fontId="34" fillId="25" borderId="30" xfId="141" applyFont="1" applyFill="1" applyBorder="1" applyAlignment="1">
      <alignment horizontal="left" vertical="center" wrapText="1"/>
    </xf>
    <xf numFmtId="0" fontId="34" fillId="25" borderId="31" xfId="141" applyFont="1" applyFill="1" applyBorder="1" applyAlignment="1">
      <alignment horizontal="left" vertical="center" wrapText="1"/>
    </xf>
    <xf numFmtId="0" fontId="31" fillId="0" borderId="1" xfId="0" applyFont="1" applyBorder="1" applyAlignment="1">
      <alignment horizontal="left"/>
    </xf>
    <xf numFmtId="0" fontId="0" fillId="0" borderId="1" xfId="0" applyBorder="1" applyAlignment="1">
      <alignment horizontal="center" vertical="center"/>
    </xf>
    <xf numFmtId="0" fontId="3" fillId="26" borderId="1" xfId="0" applyFont="1" applyFill="1" applyBorder="1" applyAlignment="1">
      <alignment horizontal="center" vertical="center" wrapText="1"/>
    </xf>
    <xf numFmtId="0" fontId="4" fillId="26" borderId="35" xfId="0" applyFont="1" applyFill="1" applyBorder="1" applyAlignment="1">
      <alignment horizontal="center" vertical="center"/>
    </xf>
    <xf numFmtId="0" fontId="4" fillId="26" borderId="3" xfId="0" applyFont="1" applyFill="1" applyBorder="1" applyAlignment="1">
      <alignment horizontal="center" vertical="center"/>
    </xf>
    <xf numFmtId="0" fontId="4" fillId="26" borderId="36" xfId="0" applyFont="1" applyFill="1" applyBorder="1" applyAlignment="1">
      <alignment horizontal="center" vertical="center"/>
    </xf>
    <xf numFmtId="0" fontId="4" fillId="26" borderId="19" xfId="0" applyFont="1" applyFill="1" applyBorder="1" applyAlignment="1">
      <alignment horizontal="center" vertical="center"/>
    </xf>
    <xf numFmtId="0" fontId="4" fillId="26" borderId="27" xfId="0" applyFont="1" applyFill="1" applyBorder="1" applyAlignment="1">
      <alignment horizontal="center" vertical="center"/>
    </xf>
    <xf numFmtId="0" fontId="4" fillId="26" borderId="23" xfId="0" applyFont="1" applyFill="1" applyBorder="1" applyAlignment="1">
      <alignment horizontal="center" vertical="center"/>
    </xf>
    <xf numFmtId="0" fontId="3" fillId="26" borderId="18" xfId="0" applyFont="1" applyFill="1" applyBorder="1" applyAlignment="1">
      <alignment horizontal="center" vertical="center" wrapText="1"/>
    </xf>
    <xf numFmtId="0" fontId="3" fillId="26" borderId="22" xfId="0" applyFont="1" applyFill="1" applyBorder="1" applyAlignment="1">
      <alignment horizontal="center" vertical="center" wrapText="1"/>
    </xf>
    <xf numFmtId="3" fontId="1" fillId="0" borderId="6" xfId="0" applyNumberFormat="1" applyFont="1" applyBorder="1" applyAlignment="1">
      <alignment horizontal="center"/>
    </xf>
    <xf numFmtId="3" fontId="1" fillId="0" borderId="7" xfId="0" applyNumberFormat="1" applyFont="1" applyBorder="1" applyAlignment="1">
      <alignment horizontal="center"/>
    </xf>
    <xf numFmtId="0" fontId="1" fillId="0" borderId="1" xfId="0" applyFont="1" applyBorder="1" applyAlignment="1">
      <alignment horizontal="center"/>
    </xf>
    <xf numFmtId="3" fontId="1" fillId="0" borderId="1" xfId="0" applyNumberFormat="1" applyFont="1" applyBorder="1" applyAlignment="1">
      <alignment horizontal="center"/>
    </xf>
    <xf numFmtId="3" fontId="0" fillId="0" borderId="6" xfId="0" applyNumberFormat="1" applyBorder="1" applyAlignment="1">
      <alignment horizontal="center" vertical="center"/>
    </xf>
    <xf numFmtId="3" fontId="0" fillId="0" borderId="7" xfId="0" applyNumberFormat="1" applyBorder="1" applyAlignment="1">
      <alignment horizontal="center" vertical="center"/>
    </xf>
    <xf numFmtId="3" fontId="0" fillId="0" borderId="1" xfId="0" applyNumberFormat="1" applyBorder="1" applyAlignment="1">
      <alignment horizontal="center" vertical="center"/>
    </xf>
    <xf numFmtId="4" fontId="0" fillId="0" borderId="1" xfId="0" applyNumberFormat="1" applyBorder="1" applyAlignment="1">
      <alignment horizontal="center" vertical="center"/>
    </xf>
    <xf numFmtId="4" fontId="0" fillId="0" borderId="6" xfId="0" applyNumberFormat="1" applyBorder="1" applyAlignment="1">
      <alignment horizontal="center" vertical="center"/>
    </xf>
    <xf numFmtId="4" fontId="0" fillId="0" borderId="7" xfId="0" applyNumberFormat="1" applyBorder="1" applyAlignment="1">
      <alignment horizontal="center" vertical="center"/>
    </xf>
    <xf numFmtId="0" fontId="4" fillId="26" borderId="6" xfId="0" applyFont="1" applyFill="1" applyBorder="1" applyAlignment="1">
      <alignment horizontal="center" vertical="center" wrapText="1"/>
    </xf>
    <xf numFmtId="0" fontId="4" fillId="26" borderId="17" xfId="0" applyFont="1" applyFill="1" applyBorder="1" applyAlignment="1">
      <alignment horizontal="center" vertical="center" wrapText="1"/>
    </xf>
    <xf numFmtId="0" fontId="4" fillId="26" borderId="7" xfId="0" applyFont="1" applyFill="1" applyBorder="1" applyAlignment="1">
      <alignment horizontal="center" vertical="center" wrapText="1"/>
    </xf>
    <xf numFmtId="0" fontId="30" fillId="0" borderId="1" xfId="0" applyFont="1" applyBorder="1" applyAlignment="1">
      <alignment horizontal="left" vertical="center"/>
    </xf>
    <xf numFmtId="0" fontId="4" fillId="26" borderId="4" xfId="0" applyFont="1" applyFill="1" applyBorder="1" applyAlignment="1">
      <alignment horizontal="center" vertical="center" wrapText="1"/>
    </xf>
    <xf numFmtId="0" fontId="4" fillId="26" borderId="2" xfId="0" applyFont="1" applyFill="1" applyBorder="1" applyAlignment="1">
      <alignment horizontal="center" vertical="center" wrapText="1"/>
    </xf>
    <xf numFmtId="0" fontId="4" fillId="26" borderId="5" xfId="0" applyFont="1" applyFill="1" applyBorder="1" applyAlignment="1">
      <alignment horizontal="center" vertical="center" wrapText="1"/>
    </xf>
    <xf numFmtId="3" fontId="0" fillId="0" borderId="1" xfId="0" applyNumberFormat="1" applyBorder="1" applyAlignment="1">
      <alignment horizontal="center" vertical="center"/>
    </xf>
    <xf numFmtId="167" fontId="0" fillId="0" borderId="1" xfId="0" applyNumberFormat="1" applyBorder="1" applyAlignment="1">
      <alignment horizontal="center" vertical="center"/>
    </xf>
    <xf numFmtId="167" fontId="0" fillId="0" borderId="23" xfId="0" applyNumberFormat="1" applyBorder="1" applyAlignment="1">
      <alignment horizontal="center" vertical="center"/>
    </xf>
    <xf numFmtId="167" fontId="0" fillId="0" borderId="24" xfId="0" applyNumberFormat="1" applyBorder="1" applyAlignment="1">
      <alignment horizontal="center" vertical="center"/>
    </xf>
    <xf numFmtId="167" fontId="0" fillId="0" borderId="25" xfId="0" applyNumberFormat="1" applyBorder="1" applyAlignment="1">
      <alignment horizontal="center" vertical="center"/>
    </xf>
    <xf numFmtId="3" fontId="0" fillId="0" borderId="24" xfId="0" applyNumberFormat="1" applyBorder="1" applyAlignment="1">
      <alignment horizontal="center" vertical="center"/>
    </xf>
    <xf numFmtId="3" fontId="24" fillId="0" borderId="1" xfId="145" applyNumberFormat="1" applyFont="1" applyFill="1" applyBorder="1" applyAlignment="1">
      <alignment horizontal="center" wrapText="1"/>
    </xf>
    <xf numFmtId="3" fontId="24" fillId="0" borderId="24" xfId="145" applyNumberFormat="1" applyFont="1" applyFill="1" applyBorder="1" applyAlignment="1">
      <alignment horizontal="center" wrapText="1"/>
    </xf>
  </cellXfs>
  <cellStyles count="147">
    <cellStyle name="_Bok2" xfId="3"/>
    <cellStyle name="_detail" xfId="4"/>
    <cellStyle name="_FNS" xfId="5"/>
    <cellStyle name="_IIP20073" xfId="6"/>
    <cellStyle name="_IIP-Banki 2007Q1" xfId="7"/>
    <cellStyle name="_IIP-Bnk2006-08new" xfId="8"/>
    <cellStyle name="_IIP-new" xfId="9"/>
    <cellStyle name="_IIP-SM" xfId="10"/>
    <cellStyle name="_MSX+INV" xfId="11"/>
    <cellStyle name="_Sheet1" xfId="12"/>
    <cellStyle name="_Sheet1_1" xfId="13"/>
    <cellStyle name="_Sheet1_1_FNS" xfId="14"/>
    <cellStyle name="_Sheet1_1_IIP-Bnk2006-08new" xfId="15"/>
    <cellStyle name="_Sheet1_1_Sheet1" xfId="16"/>
    <cellStyle name="_Sheet1_1_Sheet2" xfId="17"/>
    <cellStyle name="_Sheet1_1_Sheet3" xfId="18"/>
    <cellStyle name="_Sheet1_1_SM" xfId="19"/>
    <cellStyle name="_Sheet1_2" xfId="20"/>
    <cellStyle name="_Sheet1_FNS" xfId="21"/>
    <cellStyle name="_Sheet1_IIP-Bnk2006-08new" xfId="22"/>
    <cellStyle name="_Sheet1_Sheet1" xfId="23"/>
    <cellStyle name="_Sheet1_Sheet1_1" xfId="24"/>
    <cellStyle name="_Sheet1_Sheet2" xfId="25"/>
    <cellStyle name="_Sheet1_Sheet2_1" xfId="26"/>
    <cellStyle name="_Sheet1_Sheet3" xfId="27"/>
    <cellStyle name="_Sheet1_Sheet3_1" xfId="28"/>
    <cellStyle name="_Sheet1_Sheet3_IIP-Bnk2006-08new" xfId="29"/>
    <cellStyle name="_Sheet1_SM" xfId="30"/>
    <cellStyle name="_Sheet1_SM_1" xfId="31"/>
    <cellStyle name="_Sheet2" xfId="32"/>
    <cellStyle name="_Sheet3" xfId="33"/>
    <cellStyle name="_Sheet4" xfId="34"/>
    <cellStyle name="_Sheet5" xfId="35"/>
    <cellStyle name="_Sheet5_1" xfId="36"/>
    <cellStyle name="_SM" xfId="37"/>
    <cellStyle name="20% - Accent1 2" xfId="38"/>
    <cellStyle name="20% - Accent1 3" xfId="39"/>
    <cellStyle name="20% - Accent2 2" xfId="40"/>
    <cellStyle name="20% - Accent2 3" xfId="41"/>
    <cellStyle name="20% - Accent3 2" xfId="42"/>
    <cellStyle name="20% - Accent3 3" xfId="43"/>
    <cellStyle name="20% - Accent4 2" xfId="44"/>
    <cellStyle name="20% - Accent4 3" xfId="45"/>
    <cellStyle name="20% - Accent5 2" xfId="46"/>
    <cellStyle name="20% - Accent5 3" xfId="47"/>
    <cellStyle name="20% - Accent6 2" xfId="48"/>
    <cellStyle name="20% - Accent6 3" xfId="49"/>
    <cellStyle name="40% - Accent1 2" xfId="50"/>
    <cellStyle name="40% - Accent1 3" xfId="51"/>
    <cellStyle name="40% - Accent2 2" xfId="52"/>
    <cellStyle name="40% - Accent2 3" xfId="53"/>
    <cellStyle name="40% - Accent3 2" xfId="54"/>
    <cellStyle name="40% - Accent3 3" xfId="55"/>
    <cellStyle name="40% - Accent4 2" xfId="56"/>
    <cellStyle name="40% - Accent4 3" xfId="57"/>
    <cellStyle name="40% - Accent5 2" xfId="58"/>
    <cellStyle name="40% - Accent5 3" xfId="59"/>
    <cellStyle name="40% - Accent6 2" xfId="60"/>
    <cellStyle name="40% - Accent6 3" xfId="61"/>
    <cellStyle name="60% - Accent1 2" xfId="62"/>
    <cellStyle name="60% - Accent1 3" xfId="63"/>
    <cellStyle name="60% - Accent2 2" xfId="64"/>
    <cellStyle name="60% - Accent2 3" xfId="65"/>
    <cellStyle name="60% - Accent3 2" xfId="66"/>
    <cellStyle name="60% - Accent3 3" xfId="67"/>
    <cellStyle name="60% - Accent4 2" xfId="68"/>
    <cellStyle name="60% - Accent4 3" xfId="69"/>
    <cellStyle name="60% - Accent5 2" xfId="70"/>
    <cellStyle name="60% - Accent5 3" xfId="71"/>
    <cellStyle name="60% - Accent6 2" xfId="72"/>
    <cellStyle name="60% - Accent6 3" xfId="73"/>
    <cellStyle name="Accent1 2" xfId="74"/>
    <cellStyle name="Accent1 3" xfId="75"/>
    <cellStyle name="Accent2 2" xfId="76"/>
    <cellStyle name="Accent2 3" xfId="77"/>
    <cellStyle name="Accent3 2" xfId="78"/>
    <cellStyle name="Accent3 3" xfId="79"/>
    <cellStyle name="Accent4 2" xfId="80"/>
    <cellStyle name="Accent4 3" xfId="81"/>
    <cellStyle name="Accent5 2" xfId="82"/>
    <cellStyle name="Accent5 3" xfId="83"/>
    <cellStyle name="Accent6 2" xfId="84"/>
    <cellStyle name="Accent6 3" xfId="85"/>
    <cellStyle name="Bad 2" xfId="86"/>
    <cellStyle name="Bad 3" xfId="87"/>
    <cellStyle name="Calculation 2" xfId="88"/>
    <cellStyle name="Calculation 3" xfId="89"/>
    <cellStyle name="Check Cell 2" xfId="90"/>
    <cellStyle name="Check Cell 3" xfId="91"/>
    <cellStyle name="Comma" xfId="142" builtinId="3"/>
    <cellStyle name="Comma 2" xfId="92"/>
    <cellStyle name="Comma 2 2" xfId="144"/>
    <cellStyle name="Comma 3" xfId="146"/>
    <cellStyle name="Date" xfId="93"/>
    <cellStyle name="Explanatory Text 2" xfId="94"/>
    <cellStyle name="Explanatory Text 3" xfId="95"/>
    <cellStyle name="Fixed" xfId="96"/>
    <cellStyle name="Good 2" xfId="97"/>
    <cellStyle name="Good 3" xfId="98"/>
    <cellStyle name="Heading 1 2" xfId="99"/>
    <cellStyle name="Heading 1 3" xfId="100"/>
    <cellStyle name="Heading 2 2" xfId="101"/>
    <cellStyle name="Heading 2 3" xfId="102"/>
    <cellStyle name="Heading 3 2" xfId="103"/>
    <cellStyle name="Heading 3 3" xfId="104"/>
    <cellStyle name="Heading 4 2" xfId="105"/>
    <cellStyle name="Heading 4 3" xfId="106"/>
    <cellStyle name="HEADING1" xfId="107"/>
    <cellStyle name="HEADING2" xfId="108"/>
    <cellStyle name="Hyperlink" xfId="2" builtinId="8"/>
    <cellStyle name="Input 2" xfId="109"/>
    <cellStyle name="Input 3" xfId="110"/>
    <cellStyle name="Linked Cell 2" xfId="111"/>
    <cellStyle name="Linked Cell 3" xfId="112"/>
    <cellStyle name="Neutral 2" xfId="113"/>
    <cellStyle name="Neutral 3" xfId="114"/>
    <cellStyle name="Normal" xfId="0" builtinId="0"/>
    <cellStyle name="Normal 10" xfId="115"/>
    <cellStyle name="Normal 11" xfId="116"/>
    <cellStyle name="Normal 2" xfId="117"/>
    <cellStyle name="Normal 2 2" xfId="118"/>
    <cellStyle name="Normal 2 3" xfId="119"/>
    <cellStyle name="Normal 3" xfId="120"/>
    <cellStyle name="Normal 4" xfId="121"/>
    <cellStyle name="Normal 5" xfId="122"/>
    <cellStyle name="Normal 6" xfId="123"/>
    <cellStyle name="Normal 7" xfId="124"/>
    <cellStyle name="Normal 8" xfId="125"/>
    <cellStyle name="Normal 9" xfId="126"/>
    <cellStyle name="Normal_გამოსაქვეყნებელი" xfId="141"/>
    <cellStyle name="Normal_გარე" xfId="143"/>
    <cellStyle name="Normal_გარე 2" xfId="145"/>
    <cellStyle name="Note 2" xfId="127"/>
    <cellStyle name="Note 3" xfId="128"/>
    <cellStyle name="Output 2" xfId="129"/>
    <cellStyle name="Output 3" xfId="130"/>
    <cellStyle name="Percent" xfId="1" builtinId="5"/>
    <cellStyle name="Percent 2 2" xfId="131"/>
    <cellStyle name="Percent 2 3" xfId="132"/>
    <cellStyle name="Style 1" xfId="133"/>
    <cellStyle name="Title 2" xfId="134"/>
    <cellStyle name="Title 3" xfId="135"/>
    <cellStyle name="Total 2" xfId="136"/>
    <cellStyle name="Total 3" xfId="137"/>
    <cellStyle name="Warning Text 2" xfId="138"/>
    <cellStyle name="Warning Text 3" xfId="139"/>
    <cellStyle name="Обычный_taxes (2)" xfId="1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hyperlink" Target="http://www.wikitravel.com/" TargetMode="External"/><Relationship Id="rId2" Type="http://schemas.openxmlformats.org/officeDocument/2006/relationships/hyperlink" Target="http://www.facebook.com/georgiaandtravel" TargetMode="External"/><Relationship Id="rId1" Type="http://schemas.openxmlformats.org/officeDocument/2006/relationships/hyperlink" Target="http://www.georgia.travel/" TargetMode="External"/><Relationship Id="rId5" Type="http://schemas.openxmlformats.org/officeDocument/2006/relationships/printerSettings" Target="../printerSettings/printerSettings12.bin"/><Relationship Id="rId4" Type="http://schemas.openxmlformats.org/officeDocument/2006/relationships/hyperlink" Target="http://www.lonelyplanet.com/"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2"/>
  <sheetViews>
    <sheetView tabSelected="1" workbookViewId="0">
      <selection activeCell="B3" sqref="B3:C3"/>
    </sheetView>
  </sheetViews>
  <sheetFormatPr defaultRowHeight="15"/>
  <cols>
    <col min="1" max="1" width="8.85546875" customWidth="1"/>
    <col min="2" max="2" width="18" style="11" customWidth="1"/>
    <col min="3" max="3" width="120.42578125" customWidth="1"/>
  </cols>
  <sheetData>
    <row r="1" spans="2:5" s="15" customFormat="1" ht="3" customHeight="1">
      <c r="B1" s="11"/>
    </row>
    <row r="2" spans="2:5" s="15" customFormat="1" ht="16.5" customHeight="1">
      <c r="B2" s="93" t="s">
        <v>139</v>
      </c>
      <c r="C2" s="94"/>
    </row>
    <row r="3" spans="2:5" s="15" customFormat="1" ht="68.25" customHeight="1">
      <c r="B3" s="95" t="s">
        <v>188</v>
      </c>
      <c r="C3" s="95"/>
    </row>
    <row r="4" spans="2:5" ht="4.5" customHeight="1"/>
    <row r="5" spans="2:5" ht="17.25" customHeight="1">
      <c r="B5" s="13" t="s">
        <v>137</v>
      </c>
      <c r="C5" s="13" t="s">
        <v>138</v>
      </c>
      <c r="E5" s="1"/>
    </row>
    <row r="6" spans="2:5">
      <c r="B6" s="5">
        <v>1</v>
      </c>
      <c r="C6" s="12" t="s">
        <v>132</v>
      </c>
    </row>
    <row r="7" spans="2:5">
      <c r="B7" s="5">
        <v>2</v>
      </c>
      <c r="C7" s="12" t="s">
        <v>133</v>
      </c>
    </row>
    <row r="8" spans="2:5">
      <c r="B8" s="5">
        <v>3</v>
      </c>
      <c r="C8" s="12" t="s">
        <v>84</v>
      </c>
    </row>
    <row r="9" spans="2:5">
      <c r="B9" s="5">
        <v>4</v>
      </c>
      <c r="C9" s="12" t="s">
        <v>134</v>
      </c>
    </row>
    <row r="10" spans="2:5">
      <c r="B10" s="5">
        <v>5</v>
      </c>
      <c r="C10" s="12" t="s">
        <v>135</v>
      </c>
    </row>
    <row r="11" spans="2:5">
      <c r="B11" s="5">
        <v>6</v>
      </c>
      <c r="C11" s="12" t="s">
        <v>4</v>
      </c>
    </row>
    <row r="12" spans="2:5">
      <c r="B12" s="5">
        <v>7</v>
      </c>
      <c r="C12" s="12" t="s">
        <v>74</v>
      </c>
    </row>
    <row r="13" spans="2:5">
      <c r="B13" s="5">
        <v>8</v>
      </c>
      <c r="C13" s="12" t="s">
        <v>86</v>
      </c>
    </row>
    <row r="14" spans="2:5" s="15" customFormat="1">
      <c r="B14" s="40">
        <v>9</v>
      </c>
      <c r="C14" s="12" t="s">
        <v>195</v>
      </c>
    </row>
    <row r="15" spans="2:5">
      <c r="B15" s="40">
        <v>10</v>
      </c>
      <c r="C15" s="12" t="s">
        <v>136</v>
      </c>
    </row>
    <row r="16" spans="2:5">
      <c r="B16" s="40">
        <v>11</v>
      </c>
      <c r="C16" s="12" t="s">
        <v>142</v>
      </c>
    </row>
    <row r="17" spans="2:3">
      <c r="B17" s="40">
        <v>12</v>
      </c>
      <c r="C17" s="12" t="s">
        <v>46</v>
      </c>
    </row>
    <row r="18" spans="2:3">
      <c r="B18" s="40">
        <v>13</v>
      </c>
      <c r="C18" s="12" t="s">
        <v>93</v>
      </c>
    </row>
    <row r="19" spans="2:3">
      <c r="B19" s="40">
        <v>14</v>
      </c>
      <c r="C19" s="12" t="s">
        <v>75</v>
      </c>
    </row>
    <row r="20" spans="2:3">
      <c r="B20" s="40">
        <v>15</v>
      </c>
      <c r="C20" s="12" t="s">
        <v>98</v>
      </c>
    </row>
    <row r="21" spans="2:3">
      <c r="B21" s="40">
        <v>16</v>
      </c>
      <c r="C21" s="12" t="s">
        <v>184</v>
      </c>
    </row>
    <row r="22" spans="2:3">
      <c r="B22" s="40">
        <v>17</v>
      </c>
      <c r="C22" s="19" t="s">
        <v>185</v>
      </c>
    </row>
  </sheetData>
  <mergeCells count="2">
    <mergeCell ref="B2:C2"/>
    <mergeCell ref="B3:C3"/>
  </mergeCells>
  <hyperlinks>
    <hyperlink ref="C6" location="'1'!A1" display="საერთაშორისო ვიზიტორების განაწილება ასაკის და სქესის მიხედვით"/>
    <hyperlink ref="C7" location="'2'!A1" display="საერთაშორისო ვიზიტების განაწილება ეკონომიკური სტატუსის მიხედვით"/>
    <hyperlink ref="C8" location="'3'!A1" display="საერთაშორისო ვიზიტის რიგითობა"/>
    <hyperlink ref="C9" location="'4'!A1" display="საერთაშორისო ვიზიტისას თანმხლები პირი"/>
    <hyperlink ref="C10" location="'5'!A1" display="საერთაშორისო ვიზიტის მთავარი მიზანი"/>
    <hyperlink ref="C11" location="'6'!A1" display="საერთაშორისო ვიზიტორების მიერ მონახულებული ადგილები"/>
    <hyperlink ref="C12" location="'7'!A1" display="საერთაშორისო ვიზიტორების მიერ მონახულებული რეგიონები"/>
    <hyperlink ref="C13" location="'8'!A1" display="ღამისთევების რაოდენობა და ვიზიტის საშუალო ხანგრძლივობა"/>
    <hyperlink ref="C15" location="'10'!A1" display="განთავსების საშუალებებში გათეული ღამეების განაწილება"/>
    <hyperlink ref="C16" location="'11'!A1" display="დანახარჯების სტრუქტურა და საშუალო დანახარჯი ვიზიტზე"/>
    <hyperlink ref="C17" location="'12'!A1" display="საერთაშორისო ვიზიტორების მიერ განხორციელებული აქტივობები"/>
    <hyperlink ref="C18" location="'13'!A1" display="ტურისტული პაკეტის გამოყენება და დანახარჯები"/>
    <hyperlink ref="C19" location="'14'!A1" display="საერთაშორისო ვიზიტორების მიერ გამოყენებული საინფორმაციო წყაროები"/>
    <hyperlink ref="C20" location="'15'!A1" display="ტურისტული ვიზიტით კმაყოფილება"/>
    <hyperlink ref="C21" location="'16'!A1" display="საშუალო დანახარჯები ქვეყნების მიხედვით"/>
    <hyperlink ref="C22" location="'17'!A1" display="საშუალო ღამისთევების რაოდენობა ქვეყნების მიხედვით"/>
    <hyperlink ref="C14" location="'9'!A1" display="მთლიანი და საშუალო ღამისთევების რაოდენობა"/>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D19"/>
  <sheetViews>
    <sheetView workbookViewId="0">
      <pane xSplit="2" ySplit="5" topLeftCell="BT6" activePane="bottomRight" state="frozen"/>
      <selection pane="topRight" activeCell="C1" sqref="C1"/>
      <selection pane="bottomLeft" activeCell="A6" sqref="A6"/>
      <selection pane="bottomRight" activeCell="B2" sqref="B2:B5"/>
    </sheetView>
  </sheetViews>
  <sheetFormatPr defaultRowHeight="15"/>
  <cols>
    <col min="1" max="1" width="4.42578125" style="15" customWidth="1"/>
    <col min="2" max="2" width="34.7109375" style="15" bestFit="1" customWidth="1"/>
    <col min="3" max="3" width="13.28515625" style="15" customWidth="1"/>
    <col min="4" max="4" width="14.7109375" style="15" customWidth="1"/>
    <col min="5" max="52" width="13.28515625" style="15" customWidth="1"/>
    <col min="53" max="62" width="17.42578125" style="15" customWidth="1"/>
    <col min="63" max="72" width="14.5703125" style="15" customWidth="1"/>
    <col min="73" max="82" width="13.85546875" style="15" customWidth="1"/>
    <col min="83" max="16384" width="9.140625" style="15"/>
  </cols>
  <sheetData>
    <row r="1" spans="2:82" ht="15.75" thickBot="1"/>
    <row r="2" spans="2:82" ht="15" customHeight="1">
      <c r="B2" s="121" t="s">
        <v>195</v>
      </c>
      <c r="C2" s="118">
        <v>2015</v>
      </c>
      <c r="D2" s="118"/>
      <c r="E2" s="118"/>
      <c r="F2" s="118"/>
      <c r="G2" s="118"/>
      <c r="H2" s="118"/>
      <c r="I2" s="118"/>
      <c r="J2" s="118"/>
      <c r="K2" s="118"/>
      <c r="L2" s="118"/>
      <c r="M2" s="118">
        <v>2016</v>
      </c>
      <c r="N2" s="118"/>
      <c r="O2" s="118"/>
      <c r="P2" s="118"/>
      <c r="Q2" s="118"/>
      <c r="R2" s="118"/>
      <c r="S2" s="118"/>
      <c r="T2" s="118"/>
      <c r="U2" s="118"/>
      <c r="V2" s="118"/>
      <c r="W2" s="118">
        <v>2017</v>
      </c>
      <c r="X2" s="118"/>
      <c r="Y2" s="118"/>
      <c r="Z2" s="118"/>
      <c r="AA2" s="118"/>
      <c r="AB2" s="118"/>
      <c r="AC2" s="118"/>
      <c r="AD2" s="118"/>
      <c r="AE2" s="118"/>
      <c r="AF2" s="118"/>
      <c r="AG2" s="118">
        <v>2018</v>
      </c>
      <c r="AH2" s="118"/>
      <c r="AI2" s="118"/>
      <c r="AJ2" s="118"/>
      <c r="AK2" s="118"/>
      <c r="AL2" s="118"/>
      <c r="AM2" s="118"/>
      <c r="AN2" s="118"/>
      <c r="AO2" s="118"/>
      <c r="AP2" s="118"/>
      <c r="AQ2" s="118">
        <v>2019</v>
      </c>
      <c r="AR2" s="118"/>
      <c r="AS2" s="118"/>
      <c r="AT2" s="118"/>
      <c r="AU2" s="118"/>
      <c r="AV2" s="118"/>
      <c r="AW2" s="118"/>
      <c r="AX2" s="118"/>
      <c r="AY2" s="118"/>
      <c r="AZ2" s="118"/>
      <c r="BA2" s="118">
        <v>2022</v>
      </c>
      <c r="BB2" s="118"/>
      <c r="BC2" s="118"/>
      <c r="BD2" s="118"/>
      <c r="BE2" s="118"/>
      <c r="BF2" s="118"/>
      <c r="BG2" s="118"/>
      <c r="BH2" s="118"/>
      <c r="BI2" s="118"/>
      <c r="BJ2" s="119"/>
      <c r="BK2" s="118">
        <v>2023</v>
      </c>
      <c r="BL2" s="118"/>
      <c r="BM2" s="118"/>
      <c r="BN2" s="118"/>
      <c r="BO2" s="118"/>
      <c r="BP2" s="118"/>
      <c r="BQ2" s="118"/>
      <c r="BR2" s="118"/>
      <c r="BS2" s="118"/>
      <c r="BT2" s="119"/>
      <c r="BU2" s="118">
        <v>2024</v>
      </c>
      <c r="BV2" s="118"/>
      <c r="BW2" s="118"/>
      <c r="BX2" s="118"/>
      <c r="BY2" s="118"/>
      <c r="BZ2" s="118"/>
      <c r="CA2" s="118"/>
      <c r="CB2" s="118"/>
      <c r="CC2" s="118"/>
      <c r="CD2" s="119"/>
    </row>
    <row r="3" spans="2:82" ht="8.25" customHeight="1">
      <c r="B3" s="12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20"/>
      <c r="BK3" s="102"/>
      <c r="BL3" s="102"/>
      <c r="BM3" s="102"/>
      <c r="BN3" s="102"/>
      <c r="BO3" s="102"/>
      <c r="BP3" s="102"/>
      <c r="BQ3" s="102"/>
      <c r="BR3" s="102"/>
      <c r="BS3" s="102"/>
      <c r="BT3" s="120"/>
      <c r="BU3" s="102"/>
      <c r="BV3" s="102"/>
      <c r="BW3" s="102"/>
      <c r="BX3" s="102"/>
      <c r="BY3" s="102"/>
      <c r="BZ3" s="102"/>
      <c r="CA3" s="102"/>
      <c r="CB3" s="102"/>
      <c r="CC3" s="102"/>
      <c r="CD3" s="120"/>
    </row>
    <row r="4" spans="2:82">
      <c r="B4" s="122"/>
      <c r="C4" s="102" t="s">
        <v>0</v>
      </c>
      <c r="D4" s="102"/>
      <c r="E4" s="102" t="s">
        <v>1</v>
      </c>
      <c r="F4" s="102"/>
      <c r="G4" s="102" t="s">
        <v>2</v>
      </c>
      <c r="H4" s="102"/>
      <c r="I4" s="102" t="s">
        <v>3</v>
      </c>
      <c r="J4" s="102"/>
      <c r="K4" s="102" t="s">
        <v>140</v>
      </c>
      <c r="L4" s="102"/>
      <c r="M4" s="102" t="s">
        <v>0</v>
      </c>
      <c r="N4" s="102"/>
      <c r="O4" s="102" t="s">
        <v>1</v>
      </c>
      <c r="P4" s="102"/>
      <c r="Q4" s="102" t="s">
        <v>2</v>
      </c>
      <c r="R4" s="102"/>
      <c r="S4" s="102" t="s">
        <v>3</v>
      </c>
      <c r="T4" s="102"/>
      <c r="U4" s="102" t="s">
        <v>140</v>
      </c>
      <c r="V4" s="102"/>
      <c r="W4" s="102" t="s">
        <v>0</v>
      </c>
      <c r="X4" s="102"/>
      <c r="Y4" s="102" t="s">
        <v>1</v>
      </c>
      <c r="Z4" s="102"/>
      <c r="AA4" s="102" t="s">
        <v>2</v>
      </c>
      <c r="AB4" s="102"/>
      <c r="AC4" s="102" t="s">
        <v>3</v>
      </c>
      <c r="AD4" s="102"/>
      <c r="AE4" s="102" t="s">
        <v>140</v>
      </c>
      <c r="AF4" s="102"/>
      <c r="AG4" s="102" t="s">
        <v>0</v>
      </c>
      <c r="AH4" s="102"/>
      <c r="AI4" s="102" t="s">
        <v>1</v>
      </c>
      <c r="AJ4" s="102"/>
      <c r="AK4" s="102" t="s">
        <v>36</v>
      </c>
      <c r="AL4" s="102"/>
      <c r="AM4" s="102" t="s">
        <v>3</v>
      </c>
      <c r="AN4" s="102"/>
      <c r="AO4" s="102" t="s">
        <v>140</v>
      </c>
      <c r="AP4" s="102"/>
      <c r="AQ4" s="102" t="s">
        <v>0</v>
      </c>
      <c r="AR4" s="102"/>
      <c r="AS4" s="102" t="s">
        <v>183</v>
      </c>
      <c r="AT4" s="102"/>
      <c r="AU4" s="102" t="s">
        <v>2</v>
      </c>
      <c r="AV4" s="102"/>
      <c r="AW4" s="102" t="s">
        <v>3</v>
      </c>
      <c r="AX4" s="102"/>
      <c r="AY4" s="102" t="s">
        <v>140</v>
      </c>
      <c r="AZ4" s="102"/>
      <c r="BA4" s="102" t="s">
        <v>0</v>
      </c>
      <c r="BB4" s="102"/>
      <c r="BC4" s="102" t="s">
        <v>183</v>
      </c>
      <c r="BD4" s="102"/>
      <c r="BE4" s="102" t="s">
        <v>2</v>
      </c>
      <c r="BF4" s="102"/>
      <c r="BG4" s="102" t="s">
        <v>3</v>
      </c>
      <c r="BH4" s="102"/>
      <c r="BI4" s="102" t="s">
        <v>140</v>
      </c>
      <c r="BJ4" s="120"/>
      <c r="BK4" s="102" t="s">
        <v>0</v>
      </c>
      <c r="BL4" s="102"/>
      <c r="BM4" s="102" t="s">
        <v>183</v>
      </c>
      <c r="BN4" s="102"/>
      <c r="BO4" s="102" t="s">
        <v>2</v>
      </c>
      <c r="BP4" s="102"/>
      <c r="BQ4" s="102" t="s">
        <v>3</v>
      </c>
      <c r="BR4" s="102"/>
      <c r="BS4" s="102" t="s">
        <v>140</v>
      </c>
      <c r="BT4" s="120"/>
      <c r="BU4" s="102" t="s">
        <v>0</v>
      </c>
      <c r="BV4" s="102"/>
      <c r="BW4" s="102" t="s">
        <v>183</v>
      </c>
      <c r="BX4" s="102"/>
      <c r="BY4" s="102" t="s">
        <v>2</v>
      </c>
      <c r="BZ4" s="102"/>
      <c r="CA4" s="102" t="s">
        <v>3</v>
      </c>
      <c r="CB4" s="102"/>
      <c r="CC4" s="102" t="s">
        <v>140</v>
      </c>
      <c r="CD4" s="120"/>
    </row>
    <row r="5" spans="2:82" ht="51" customHeight="1">
      <c r="B5" s="122"/>
      <c r="C5" s="48" t="s">
        <v>85</v>
      </c>
      <c r="D5" s="48" t="s">
        <v>87</v>
      </c>
      <c r="E5" s="48" t="s">
        <v>85</v>
      </c>
      <c r="F5" s="48" t="s">
        <v>87</v>
      </c>
      <c r="G5" s="48" t="s">
        <v>85</v>
      </c>
      <c r="H5" s="48" t="s">
        <v>87</v>
      </c>
      <c r="I5" s="48" t="s">
        <v>85</v>
      </c>
      <c r="J5" s="48" t="s">
        <v>87</v>
      </c>
      <c r="K5" s="48" t="s">
        <v>85</v>
      </c>
      <c r="L5" s="48" t="s">
        <v>87</v>
      </c>
      <c r="M5" s="48" t="s">
        <v>85</v>
      </c>
      <c r="N5" s="48" t="s">
        <v>87</v>
      </c>
      <c r="O5" s="48" t="s">
        <v>85</v>
      </c>
      <c r="P5" s="48" t="s">
        <v>87</v>
      </c>
      <c r="Q5" s="48" t="s">
        <v>85</v>
      </c>
      <c r="R5" s="48" t="s">
        <v>87</v>
      </c>
      <c r="S5" s="48" t="s">
        <v>85</v>
      </c>
      <c r="T5" s="48" t="s">
        <v>87</v>
      </c>
      <c r="U5" s="48" t="s">
        <v>85</v>
      </c>
      <c r="V5" s="48" t="s">
        <v>87</v>
      </c>
      <c r="W5" s="48" t="s">
        <v>85</v>
      </c>
      <c r="X5" s="48" t="s">
        <v>87</v>
      </c>
      <c r="Y5" s="48" t="s">
        <v>85</v>
      </c>
      <c r="Z5" s="48" t="s">
        <v>87</v>
      </c>
      <c r="AA5" s="48" t="s">
        <v>85</v>
      </c>
      <c r="AB5" s="48" t="s">
        <v>87</v>
      </c>
      <c r="AC5" s="48" t="s">
        <v>85</v>
      </c>
      <c r="AD5" s="48" t="s">
        <v>87</v>
      </c>
      <c r="AE5" s="48" t="s">
        <v>85</v>
      </c>
      <c r="AF5" s="48" t="s">
        <v>87</v>
      </c>
      <c r="AG5" s="48" t="s">
        <v>85</v>
      </c>
      <c r="AH5" s="48" t="s">
        <v>87</v>
      </c>
      <c r="AI5" s="48" t="s">
        <v>85</v>
      </c>
      <c r="AJ5" s="48" t="s">
        <v>87</v>
      </c>
      <c r="AK5" s="48" t="s">
        <v>85</v>
      </c>
      <c r="AL5" s="48" t="s">
        <v>87</v>
      </c>
      <c r="AM5" s="48" t="s">
        <v>85</v>
      </c>
      <c r="AN5" s="48" t="s">
        <v>87</v>
      </c>
      <c r="AO5" s="48" t="s">
        <v>85</v>
      </c>
      <c r="AP5" s="48" t="s">
        <v>87</v>
      </c>
      <c r="AQ5" s="48" t="s">
        <v>85</v>
      </c>
      <c r="AR5" s="48" t="s">
        <v>87</v>
      </c>
      <c r="AS5" s="48" t="s">
        <v>85</v>
      </c>
      <c r="AT5" s="48" t="s">
        <v>87</v>
      </c>
      <c r="AU5" s="48" t="s">
        <v>85</v>
      </c>
      <c r="AV5" s="48" t="s">
        <v>87</v>
      </c>
      <c r="AW5" s="48" t="s">
        <v>85</v>
      </c>
      <c r="AX5" s="48" t="s">
        <v>87</v>
      </c>
      <c r="AY5" s="48" t="s">
        <v>85</v>
      </c>
      <c r="AZ5" s="48" t="s">
        <v>87</v>
      </c>
      <c r="BA5" s="48" t="s">
        <v>85</v>
      </c>
      <c r="BB5" s="48" t="s">
        <v>87</v>
      </c>
      <c r="BC5" s="48" t="s">
        <v>85</v>
      </c>
      <c r="BD5" s="48" t="s">
        <v>87</v>
      </c>
      <c r="BE5" s="48" t="s">
        <v>85</v>
      </c>
      <c r="BF5" s="48" t="s">
        <v>87</v>
      </c>
      <c r="BG5" s="48" t="s">
        <v>85</v>
      </c>
      <c r="BH5" s="48" t="s">
        <v>87</v>
      </c>
      <c r="BI5" s="48" t="s">
        <v>85</v>
      </c>
      <c r="BJ5" s="49" t="s">
        <v>87</v>
      </c>
      <c r="BK5" s="48" t="s">
        <v>85</v>
      </c>
      <c r="BL5" s="48" t="s">
        <v>87</v>
      </c>
      <c r="BM5" s="48" t="s">
        <v>85</v>
      </c>
      <c r="BN5" s="48" t="s">
        <v>87</v>
      </c>
      <c r="BO5" s="48" t="s">
        <v>85</v>
      </c>
      <c r="BP5" s="48" t="s">
        <v>87</v>
      </c>
      <c r="BQ5" s="48" t="s">
        <v>85</v>
      </c>
      <c r="BR5" s="48" t="s">
        <v>87</v>
      </c>
      <c r="BS5" s="48" t="s">
        <v>85</v>
      </c>
      <c r="BT5" s="49" t="s">
        <v>87</v>
      </c>
      <c r="BU5" s="48" t="s">
        <v>85</v>
      </c>
      <c r="BV5" s="48" t="s">
        <v>87</v>
      </c>
      <c r="BW5" s="48" t="s">
        <v>85</v>
      </c>
      <c r="BX5" s="48" t="s">
        <v>87</v>
      </c>
      <c r="BY5" s="48" t="s">
        <v>85</v>
      </c>
      <c r="BZ5" s="48" t="s">
        <v>87</v>
      </c>
      <c r="CA5" s="48" t="s">
        <v>85</v>
      </c>
      <c r="CB5" s="48" t="s">
        <v>87</v>
      </c>
      <c r="CC5" s="48" t="s">
        <v>85</v>
      </c>
      <c r="CD5" s="49" t="s">
        <v>87</v>
      </c>
    </row>
    <row r="6" spans="2:82">
      <c r="B6" s="45" t="s">
        <v>5</v>
      </c>
      <c r="C6" s="3">
        <v>965939.50483106531</v>
      </c>
      <c r="D6" s="20">
        <v>2.5659519725801663</v>
      </c>
      <c r="E6" s="3">
        <v>1230503.1449460273</v>
      </c>
      <c r="F6" s="20">
        <v>2.5059741620609515</v>
      </c>
      <c r="G6" s="3">
        <v>2050484.8784596815</v>
      </c>
      <c r="H6" s="20">
        <v>2.2710977043877554</v>
      </c>
      <c r="I6" s="3">
        <v>1280033.7566880691</v>
      </c>
      <c r="J6" s="20">
        <v>2.2899773475773171</v>
      </c>
      <c r="K6" s="3">
        <v>5526961.2849248433</v>
      </c>
      <c r="L6" s="20">
        <v>2.3727931344893474</v>
      </c>
      <c r="M6" s="3">
        <v>1244907.5037319933</v>
      </c>
      <c r="N6" s="20">
        <v>2.8774868696813884</v>
      </c>
      <c r="O6" s="3">
        <v>1606508.7415341772</v>
      </c>
      <c r="P6" s="20">
        <v>2.7021021609298375</v>
      </c>
      <c r="Q6" s="3">
        <v>3583924.7648706269</v>
      </c>
      <c r="R6" s="20">
        <v>3.7806728778559169</v>
      </c>
      <c r="S6" s="3">
        <v>1794997.4354554135</v>
      </c>
      <c r="T6" s="20">
        <v>3.1627100084879696</v>
      </c>
      <c r="U6" s="3">
        <f>S6+Q6+O6+M6</f>
        <v>8230338.4455922106</v>
      </c>
      <c r="V6" s="20">
        <v>3.2368665296169801</v>
      </c>
      <c r="W6" s="3">
        <v>1344000.0423023291</v>
      </c>
      <c r="X6" s="20">
        <v>2.7812059761057646</v>
      </c>
      <c r="Y6" s="3">
        <v>2362989.5238812449</v>
      </c>
      <c r="Z6" s="20">
        <v>3.3110223067152229</v>
      </c>
      <c r="AA6" s="3">
        <v>3856944.599778322</v>
      </c>
      <c r="AB6" s="20">
        <v>3.2076819359405189</v>
      </c>
      <c r="AC6" s="3">
        <v>2119531.2334387233</v>
      </c>
      <c r="AD6" s="20">
        <v>3.0328863541540305</v>
      </c>
      <c r="AE6" s="3">
        <f>W6+Y6+AA6+AC6</f>
        <v>9683465.3994006198</v>
      </c>
      <c r="AF6" s="20">
        <v>3.1255375418958184</v>
      </c>
      <c r="AG6" s="3">
        <v>2692244.9754166389</v>
      </c>
      <c r="AH6" s="20">
        <v>4.1258455179946329</v>
      </c>
      <c r="AI6" s="3">
        <v>3008235.4628678951</v>
      </c>
      <c r="AJ6" s="20">
        <v>3.5549476788143255</v>
      </c>
      <c r="AK6" s="3">
        <v>4359431.1257869657</v>
      </c>
      <c r="AL6" s="20">
        <v>3.3786427358405833</v>
      </c>
      <c r="AM6" s="3">
        <v>2998424.4568703589</v>
      </c>
      <c r="AN6" s="20">
        <v>3.5892066410629635</v>
      </c>
      <c r="AO6" s="3">
        <f>AG6+AI6+AK6+AM6</f>
        <v>13058336.020941857</v>
      </c>
      <c r="AP6" s="20">
        <v>3.6028621354235884</v>
      </c>
      <c r="AQ6" s="3">
        <v>2273781.235154151</v>
      </c>
      <c r="AR6" s="20">
        <v>3.3933897543452325</v>
      </c>
      <c r="AS6" s="3">
        <v>4086399.9679394793</v>
      </c>
      <c r="AT6" s="20">
        <v>3.8217200638344431</v>
      </c>
      <c r="AU6" s="3">
        <v>4616192.7014421485</v>
      </c>
      <c r="AV6" s="20">
        <v>3.2992306717638948</v>
      </c>
      <c r="AW6" s="3">
        <v>3207257.4672301807</v>
      </c>
      <c r="AX6" s="20">
        <v>3.3225008115147032</v>
      </c>
      <c r="AY6" s="3">
        <f>AQ6+AS6+AU6+AW6</f>
        <v>14183631.371765958</v>
      </c>
      <c r="AZ6" s="20">
        <v>3.4562147499128146</v>
      </c>
      <c r="BA6" s="3">
        <v>1676775.9260574495</v>
      </c>
      <c r="BB6" s="20">
        <v>5.4480209096833674</v>
      </c>
      <c r="BC6" s="3">
        <v>2860099.0266695111</v>
      </c>
      <c r="BD6" s="20">
        <v>5.5783488756462827</v>
      </c>
      <c r="BE6" s="58">
        <v>4957256.3135976968</v>
      </c>
      <c r="BF6" s="20">
        <v>4.8511327979924568</v>
      </c>
      <c r="BG6" s="3">
        <v>4372698.3715169448</v>
      </c>
      <c r="BH6" s="20">
        <v>5.5577690821041488</v>
      </c>
      <c r="BI6" s="3">
        <f>BG6+BE6+BC6+BA6</f>
        <v>13866829.637841601</v>
      </c>
      <c r="BJ6" s="46">
        <f>AVERAGE(BH6,BF6,BD6,BB6)</f>
        <v>5.3588179163565641</v>
      </c>
      <c r="BK6" s="82">
        <v>3101882.0732992389</v>
      </c>
      <c r="BL6" s="20">
        <v>5.5437256483728738</v>
      </c>
      <c r="BM6" s="82">
        <v>3455972.9280816307</v>
      </c>
      <c r="BN6" s="20">
        <v>4.8721539497526711</v>
      </c>
      <c r="BO6" s="85">
        <v>4740446.5684749298</v>
      </c>
      <c r="BP6" s="20">
        <v>4.3814038027324198</v>
      </c>
      <c r="BQ6" s="82">
        <v>3082177.0789908548</v>
      </c>
      <c r="BR6" s="20">
        <v>4.7033938592050442</v>
      </c>
      <c r="BS6" s="82">
        <v>14380478.648846656</v>
      </c>
      <c r="BT6" s="46">
        <v>4.7837372598300183</v>
      </c>
      <c r="BU6" s="140">
        <v>2884941.0939130532</v>
      </c>
      <c r="BV6" s="141">
        <v>4.7440065558556288</v>
      </c>
      <c r="BW6" s="140">
        <v>3564769.2758810022</v>
      </c>
      <c r="BX6" s="141">
        <v>4.1920123354033079</v>
      </c>
      <c r="BY6" s="146">
        <v>4697073.3826340595</v>
      </c>
      <c r="BZ6" s="141">
        <v>4.1758716418183477</v>
      </c>
      <c r="CA6" s="140">
        <v>3464917.0512804878</v>
      </c>
      <c r="CB6" s="141">
        <v>4.3133499123536616</v>
      </c>
      <c r="CC6" s="140">
        <v>14611700.803708602</v>
      </c>
      <c r="CD6" s="142">
        <v>4.3145525884104039</v>
      </c>
    </row>
    <row r="7" spans="2:82">
      <c r="B7" s="45" t="s">
        <v>57</v>
      </c>
      <c r="C7" s="3">
        <v>641236.84456411621</v>
      </c>
      <c r="D7" s="20">
        <v>3.0889771197769287</v>
      </c>
      <c r="E7" s="3">
        <v>805408.02418373572</v>
      </c>
      <c r="F7" s="20">
        <v>2.3764978464928941</v>
      </c>
      <c r="G7" s="3">
        <v>2818783.6987872734</v>
      </c>
      <c r="H7" s="20">
        <v>3.8347774862987798</v>
      </c>
      <c r="I7" s="3">
        <v>634194.50273913646</v>
      </c>
      <c r="J7" s="20">
        <v>2.1797289638728752</v>
      </c>
      <c r="K7" s="3">
        <v>4899623.0702742618</v>
      </c>
      <c r="L7" s="20">
        <v>3.1158115884511899</v>
      </c>
      <c r="M7" s="3">
        <v>492466.39020721399</v>
      </c>
      <c r="N7" s="20">
        <v>2.08901603552059</v>
      </c>
      <c r="O7" s="3">
        <v>940813.15727532259</v>
      </c>
      <c r="P7" s="20">
        <v>2.4895766984028138</v>
      </c>
      <c r="Q7" s="3">
        <v>3655060.9466377539</v>
      </c>
      <c r="R7" s="20">
        <v>4.6765206135286901</v>
      </c>
      <c r="S7" s="3">
        <v>666170.91678590397</v>
      </c>
      <c r="T7" s="20">
        <v>2.4096718953863348</v>
      </c>
      <c r="U7" s="3">
        <f t="shared" ref="U7:U13" si="0">S7+Q7+O7+M7</f>
        <v>5754511.4109061947</v>
      </c>
      <c r="V7" s="20">
        <v>3.4423604878614005</v>
      </c>
      <c r="W7" s="3">
        <v>509272.01877008588</v>
      </c>
      <c r="X7" s="20">
        <v>2.4824521993759143</v>
      </c>
      <c r="Y7" s="3">
        <v>1157566.841857696</v>
      </c>
      <c r="Z7" s="20">
        <v>2.9200808354519894</v>
      </c>
      <c r="AA7" s="3">
        <v>4759497.9045456387</v>
      </c>
      <c r="AB7" s="20">
        <v>4.6695711355149259</v>
      </c>
      <c r="AC7" s="3">
        <v>1034024.7205531796</v>
      </c>
      <c r="AD7" s="20">
        <v>3.4654091057383205</v>
      </c>
      <c r="AE7" s="3">
        <f t="shared" ref="AE7:AE13" si="1">W7+Y7+AA7+AC7</f>
        <v>7460361.4857265996</v>
      </c>
      <c r="AF7" s="20">
        <v>3.8872104393776179</v>
      </c>
      <c r="AG7" s="3">
        <v>571340.0981171598</v>
      </c>
      <c r="AH7" s="20">
        <v>2.057883162120433</v>
      </c>
      <c r="AI7" s="3">
        <v>1207054.2225168513</v>
      </c>
      <c r="AJ7" s="20">
        <v>2.7066955984148588</v>
      </c>
      <c r="AK7" s="3">
        <v>4874404.0255082361</v>
      </c>
      <c r="AL7" s="20">
        <v>4.5290382339121873</v>
      </c>
      <c r="AM7" s="3">
        <v>802391.50912792468</v>
      </c>
      <c r="AN7" s="20">
        <v>2.632435276330753</v>
      </c>
      <c r="AO7" s="3">
        <f t="shared" ref="AO7:AO13" si="2">AG7+AI7+AK7+AM7</f>
        <v>7455189.8552701715</v>
      </c>
      <c r="AP7" s="20">
        <v>3.5422434945397963</v>
      </c>
      <c r="AQ7" s="3">
        <v>648352.14219173451</v>
      </c>
      <c r="AR7" s="20">
        <v>2.5756626317999403</v>
      </c>
      <c r="AS7" s="3">
        <v>1418681.366386336</v>
      </c>
      <c r="AT7" s="20">
        <v>2.7456332394037961</v>
      </c>
      <c r="AU7" s="3">
        <v>4798487.8398296628</v>
      </c>
      <c r="AV7" s="20">
        <v>4.2505467632993392</v>
      </c>
      <c r="AW7" s="3">
        <v>1030069.9577376181</v>
      </c>
      <c r="AX7" s="20">
        <v>2.7709928865453293</v>
      </c>
      <c r="AY7" s="3">
        <f t="shared" ref="AY7:AY13" si="3">AQ7+AS7+AU7+AW7</f>
        <v>7895591.3061453514</v>
      </c>
      <c r="AZ7" s="20">
        <v>3.4796581094841685</v>
      </c>
      <c r="BA7" s="3">
        <v>675129.82706663478</v>
      </c>
      <c r="BB7" s="20">
        <v>3.8983205106524776</v>
      </c>
      <c r="BC7" s="3">
        <v>1889997.4272720527</v>
      </c>
      <c r="BD7" s="20">
        <v>5.0360945880180861</v>
      </c>
      <c r="BE7" s="58">
        <v>5224863.4399137963</v>
      </c>
      <c r="BF7" s="20">
        <v>5.1954187511594858</v>
      </c>
      <c r="BG7" s="3">
        <v>1895686.1445639359</v>
      </c>
      <c r="BH7" s="20">
        <v>3.6453946902397649</v>
      </c>
      <c r="BI7" s="3">
        <f t="shared" ref="BI7:BI13" si="4">BG7+BE7+BC7+BA7</f>
        <v>9685676.8388164192</v>
      </c>
      <c r="BJ7" s="46">
        <f t="shared" ref="BJ7:BJ13" si="5">AVERAGE(BH7,BF7,BD7,BB7)</f>
        <v>4.4438071350174537</v>
      </c>
      <c r="BK7" s="82">
        <v>1783904.8087112019</v>
      </c>
      <c r="BL7" s="20">
        <v>5.343454406192726</v>
      </c>
      <c r="BM7" s="82">
        <v>2204987.5518549965</v>
      </c>
      <c r="BN7" s="20">
        <v>3.3299331253386732</v>
      </c>
      <c r="BO7" s="85">
        <v>5560337.9018729674</v>
      </c>
      <c r="BP7" s="20">
        <v>4.733219755958828</v>
      </c>
      <c r="BQ7" s="82">
        <v>2163135.0852338141</v>
      </c>
      <c r="BR7" s="20">
        <v>4.1330131898452303</v>
      </c>
      <c r="BS7" s="82">
        <v>11712365.347672982</v>
      </c>
      <c r="BT7" s="46">
        <v>4.3473364046025127</v>
      </c>
      <c r="BU7" s="140">
        <v>1618166.4043494447</v>
      </c>
      <c r="BV7" s="141">
        <v>4.436726499921015</v>
      </c>
      <c r="BW7" s="140">
        <v>2629551.9480432244</v>
      </c>
      <c r="BX7" s="141">
        <v>4.6193545520714325</v>
      </c>
      <c r="BY7" s="146">
        <v>6238463.9440989522</v>
      </c>
      <c r="BZ7" s="141">
        <v>5.2890495026197968</v>
      </c>
      <c r="CA7" s="140">
        <v>1947280.027164829</v>
      </c>
      <c r="CB7" s="141">
        <v>4.5675439725416433</v>
      </c>
      <c r="CC7" s="140">
        <v>12433462.323656449</v>
      </c>
      <c r="CD7" s="142">
        <v>4.8954438368617588</v>
      </c>
    </row>
    <row r="8" spans="2:82">
      <c r="B8" s="45" t="s">
        <v>59</v>
      </c>
      <c r="C8" s="3">
        <v>63971.883305836796</v>
      </c>
      <c r="D8" s="20">
        <v>5.5996527076340774</v>
      </c>
      <c r="E8" s="3">
        <v>131188.68117582085</v>
      </c>
      <c r="F8" s="20">
        <v>3.5442880863026596</v>
      </c>
      <c r="G8" s="3">
        <v>173151.96591619003</v>
      </c>
      <c r="H8" s="20">
        <v>3.1706838638488479</v>
      </c>
      <c r="I8" s="3">
        <v>141476.24300262358</v>
      </c>
      <c r="J8" s="20">
        <v>3.7658345150824863</v>
      </c>
      <c r="K8" s="3">
        <v>509788.77340047125</v>
      </c>
      <c r="L8" s="20">
        <v>3.6253708541674992</v>
      </c>
      <c r="M8" s="3">
        <v>63349.532915830954</v>
      </c>
      <c r="N8" s="20">
        <v>2.2675270380093666</v>
      </c>
      <c r="O8" s="3">
        <v>114071.41426395313</v>
      </c>
      <c r="P8" s="20">
        <v>2.2002000417151049</v>
      </c>
      <c r="Q8" s="3">
        <v>135776.82529631708</v>
      </c>
      <c r="R8" s="20">
        <v>1.2217541961377028</v>
      </c>
      <c r="S8" s="3">
        <v>116581.41700806147</v>
      </c>
      <c r="T8" s="20">
        <v>2.1378723378829978</v>
      </c>
      <c r="U8" s="3">
        <f t="shared" si="0"/>
        <v>429779.18948416261</v>
      </c>
      <c r="V8" s="20">
        <v>1.7509989467592426</v>
      </c>
      <c r="W8" s="3">
        <v>63079.835589980408</v>
      </c>
      <c r="X8" s="20">
        <v>2.0225819485008509</v>
      </c>
      <c r="Y8" s="3">
        <v>155743.04576196941</v>
      </c>
      <c r="Z8" s="20">
        <v>1.8918742783705291</v>
      </c>
      <c r="AA8" s="3">
        <v>409038.74490163388</v>
      </c>
      <c r="AB8" s="20">
        <v>2.4204983796550326</v>
      </c>
      <c r="AC8" s="3">
        <v>354873.61999581818</v>
      </c>
      <c r="AD8" s="20">
        <v>6.112765397149249</v>
      </c>
      <c r="AE8" s="3">
        <f t="shared" si="1"/>
        <v>982735.24624940194</v>
      </c>
      <c r="AF8" s="20">
        <v>2.8856957964064494</v>
      </c>
      <c r="AG8" s="3">
        <v>360069.57977598696</v>
      </c>
      <c r="AH8" s="20">
        <v>6.9356878782730584</v>
      </c>
      <c r="AI8" s="3">
        <v>160422.96552595476</v>
      </c>
      <c r="AJ8" s="20">
        <v>2.0938502847350144</v>
      </c>
      <c r="AK8" s="3">
        <v>655016.86478665634</v>
      </c>
      <c r="AL8" s="20">
        <v>4.1124318347884756</v>
      </c>
      <c r="AM8" s="3">
        <v>211927.36320452736</v>
      </c>
      <c r="AN8" s="20">
        <v>3.6562030466309166</v>
      </c>
      <c r="AO8" s="3">
        <f t="shared" si="2"/>
        <v>1387436.7732931254</v>
      </c>
      <c r="AP8" s="20">
        <v>4.0125653920147766</v>
      </c>
      <c r="AQ8" s="3">
        <v>167157.77839617964</v>
      </c>
      <c r="AR8" s="20">
        <v>6.3636353740048275</v>
      </c>
      <c r="AS8" s="3">
        <v>179233.53100936321</v>
      </c>
      <c r="AT8" s="20">
        <v>2.0898967031711275</v>
      </c>
      <c r="AU8" s="3">
        <v>322694.55966385372</v>
      </c>
      <c r="AV8" s="20">
        <v>1.9751887629443414</v>
      </c>
      <c r="AW8" s="3">
        <v>155813.0013420975</v>
      </c>
      <c r="AX8" s="20">
        <v>1.7441176356690413</v>
      </c>
      <c r="AY8" s="3">
        <f t="shared" si="3"/>
        <v>824898.87041149405</v>
      </c>
      <c r="AZ8" s="20">
        <v>2.261607913613791</v>
      </c>
      <c r="BA8" s="3">
        <v>116571.79330978819</v>
      </c>
      <c r="BB8" s="20">
        <v>3.4574151226256413</v>
      </c>
      <c r="BC8" s="3">
        <v>143584.7634196649</v>
      </c>
      <c r="BD8" s="20">
        <v>1.9412522438817286</v>
      </c>
      <c r="BE8" s="58">
        <v>429909.92228040117</v>
      </c>
      <c r="BF8" s="20">
        <v>2.3998217665825385</v>
      </c>
      <c r="BG8" s="3">
        <v>182493.10060218858</v>
      </c>
      <c r="BH8" s="20">
        <v>3.0781388246316648</v>
      </c>
      <c r="BI8" s="3">
        <f t="shared" si="4"/>
        <v>872559.57961204287</v>
      </c>
      <c r="BJ8" s="46">
        <f t="shared" si="5"/>
        <v>2.7191569894303935</v>
      </c>
      <c r="BK8" s="82">
        <v>132959.50473555023</v>
      </c>
      <c r="BL8" s="20">
        <v>2.3925881830426992</v>
      </c>
      <c r="BM8" s="82">
        <v>204696.27636073329</v>
      </c>
      <c r="BN8" s="20">
        <v>2.1282094321594118</v>
      </c>
      <c r="BO8" s="85">
        <v>246825.06608337749</v>
      </c>
      <c r="BP8" s="20">
        <v>1.2219032377233594</v>
      </c>
      <c r="BQ8" s="82">
        <v>182540.93693133516</v>
      </c>
      <c r="BR8" s="20">
        <v>1.5757359375837561</v>
      </c>
      <c r="BS8" s="82">
        <v>767021.78411099629</v>
      </c>
      <c r="BT8" s="46">
        <v>1.6333541665210061</v>
      </c>
      <c r="BU8" s="140">
        <v>142634.64556666347</v>
      </c>
      <c r="BV8" s="141">
        <v>2.1093295908239247</v>
      </c>
      <c r="BW8" s="140">
        <v>229509.16058878953</v>
      </c>
      <c r="BX8" s="141">
        <v>1.659392982602713</v>
      </c>
      <c r="BY8" s="146">
        <v>550289.56910626241</v>
      </c>
      <c r="BZ8" s="141">
        <v>2.5445003305226215</v>
      </c>
      <c r="CA8" s="140">
        <v>305984.50335222553</v>
      </c>
      <c r="CB8" s="141">
        <v>2.2830172980847534</v>
      </c>
      <c r="CC8" s="140">
        <v>1228417.8786139409</v>
      </c>
      <c r="CD8" s="142">
        <v>2.2085005924176992</v>
      </c>
    </row>
    <row r="9" spans="2:82">
      <c r="B9" s="45" t="s">
        <v>60</v>
      </c>
      <c r="C9" s="3">
        <v>56752.029286608704</v>
      </c>
      <c r="D9" s="20">
        <v>1.2438692468514891</v>
      </c>
      <c r="E9" s="3">
        <v>78206.863610189655</v>
      </c>
      <c r="F9" s="20">
        <v>1.2293621287233498</v>
      </c>
      <c r="G9" s="3">
        <v>209219.20655432731</v>
      </c>
      <c r="H9" s="20">
        <v>2.1061577910738696</v>
      </c>
      <c r="I9" s="3">
        <v>192878.50678728856</v>
      </c>
      <c r="J9" s="20">
        <v>2.3284793287275298</v>
      </c>
      <c r="K9" s="3">
        <v>537056.6062384143</v>
      </c>
      <c r="L9" s="20">
        <v>1.8429397667173884</v>
      </c>
      <c r="M9" s="3">
        <v>107084.23025792753</v>
      </c>
      <c r="N9" s="20">
        <v>2.1184805030705514</v>
      </c>
      <c r="O9" s="3">
        <v>125386.2378499201</v>
      </c>
      <c r="P9" s="20">
        <v>1.5198791879828566</v>
      </c>
      <c r="Q9" s="3">
        <v>185196.90664937624</v>
      </c>
      <c r="R9" s="20">
        <v>1.3586730220236187</v>
      </c>
      <c r="S9" s="3">
        <v>147186.91280217431</v>
      </c>
      <c r="T9" s="20">
        <v>1.7339239248522562</v>
      </c>
      <c r="U9" s="3">
        <f t="shared" si="0"/>
        <v>564854.28755939822</v>
      </c>
      <c r="V9" s="20">
        <v>1.5945570294614602</v>
      </c>
      <c r="W9" s="3">
        <v>35811.029232350906</v>
      </c>
      <c r="X9" s="20">
        <v>0.76151206015504946</v>
      </c>
      <c r="Y9" s="3">
        <v>188717.99389724576</v>
      </c>
      <c r="Z9" s="20">
        <v>1.5036422123247106</v>
      </c>
      <c r="AA9" s="3">
        <v>351158.40635819826</v>
      </c>
      <c r="AB9" s="20">
        <v>1.6752738974521775</v>
      </c>
      <c r="AC9" s="3">
        <v>145666.98396305111</v>
      </c>
      <c r="AD9" s="20">
        <v>1.2011790504531852</v>
      </c>
      <c r="AE9" s="3">
        <f t="shared" si="1"/>
        <v>721354.41345084598</v>
      </c>
      <c r="AF9" s="20">
        <v>1.4329191234502796</v>
      </c>
      <c r="AG9" s="3">
        <v>77520.20867329833</v>
      </c>
      <c r="AH9" s="20">
        <v>1.2940999770044392</v>
      </c>
      <c r="AI9" s="3">
        <v>168481.95540143386</v>
      </c>
      <c r="AJ9" s="20">
        <v>1.0126749538293227</v>
      </c>
      <c r="AK9" s="3">
        <v>308636.65082458855</v>
      </c>
      <c r="AL9" s="20">
        <v>1.3540525867002455</v>
      </c>
      <c r="AM9" s="3">
        <v>369076.53987631941</v>
      </c>
      <c r="AN9" s="20">
        <v>2.6444489730822629</v>
      </c>
      <c r="AO9" s="3">
        <f t="shared" si="2"/>
        <v>923715.35477564018</v>
      </c>
      <c r="AP9" s="20">
        <v>1.5556577622876566</v>
      </c>
      <c r="AQ9" s="3">
        <v>57919.958741363458</v>
      </c>
      <c r="AR9" s="20">
        <v>1.5725373843478321</v>
      </c>
      <c r="AS9" s="3">
        <v>128400.40232272142</v>
      </c>
      <c r="AT9" s="20">
        <v>0.93299536234089553</v>
      </c>
      <c r="AU9" s="3">
        <v>511656.21124487306</v>
      </c>
      <c r="AV9" s="20">
        <v>2.6655014227822327</v>
      </c>
      <c r="AW9" s="3">
        <v>322211.12125133059</v>
      </c>
      <c r="AX9" s="20">
        <v>2.6115628014116319</v>
      </c>
      <c r="AY9" s="3">
        <f t="shared" si="3"/>
        <v>1020187.6935602885</v>
      </c>
      <c r="AZ9" s="20">
        <v>2.0829211342079077</v>
      </c>
      <c r="BA9" s="3">
        <v>34489.922217436986</v>
      </c>
      <c r="BB9" s="20">
        <v>2.2249869772418687</v>
      </c>
      <c r="BC9" s="3">
        <v>71803.426982028381</v>
      </c>
      <c r="BD9" s="20">
        <v>1.3996602463456183</v>
      </c>
      <c r="BE9" s="58">
        <v>304947.35954948299</v>
      </c>
      <c r="BF9" s="20">
        <v>2.2249889076805136</v>
      </c>
      <c r="BG9" s="3">
        <v>91127.438020638583</v>
      </c>
      <c r="BH9" s="20">
        <v>1.4298462145375126</v>
      </c>
      <c r="BI9" s="3">
        <f t="shared" si="4"/>
        <v>502368.14676958701</v>
      </c>
      <c r="BJ9" s="46">
        <f t="shared" si="5"/>
        <v>1.8198705864513784</v>
      </c>
      <c r="BK9" s="82">
        <v>62593.934900668748</v>
      </c>
      <c r="BL9" s="20">
        <v>1.1872567145007504</v>
      </c>
      <c r="BM9" s="82">
        <v>65615.681422174821</v>
      </c>
      <c r="BN9" s="20">
        <v>0.84083548038276668</v>
      </c>
      <c r="BO9" s="85">
        <v>261370.94970438408</v>
      </c>
      <c r="BP9" s="20">
        <v>2.2365247447260383</v>
      </c>
      <c r="BQ9" s="82">
        <v>185213.62113681211</v>
      </c>
      <c r="BR9" s="20">
        <v>2.0495458323436706</v>
      </c>
      <c r="BS9" s="82">
        <v>574794.1871640397</v>
      </c>
      <c r="BT9" s="46">
        <v>1.7006214532303765</v>
      </c>
      <c r="BU9" s="140">
        <v>164983.30970483442</v>
      </c>
      <c r="BV9" s="141">
        <v>3.1193335399827622</v>
      </c>
      <c r="BW9" s="140">
        <v>168690.82198970279</v>
      </c>
      <c r="BX9" s="141">
        <v>1.5761372302989478</v>
      </c>
      <c r="BY9" s="146">
        <v>357317.87035870808</v>
      </c>
      <c r="BZ9" s="141">
        <v>2.3914309370598694</v>
      </c>
      <c r="CA9" s="140">
        <v>208365.70137927294</v>
      </c>
      <c r="CB9" s="141">
        <v>2.1252572876361246</v>
      </c>
      <c r="CC9" s="140">
        <v>899357.70343251829</v>
      </c>
      <c r="CD9" s="142">
        <v>2.2076787457782734</v>
      </c>
    </row>
    <row r="10" spans="2:82">
      <c r="B10" s="45" t="s">
        <v>166</v>
      </c>
      <c r="C10" s="3">
        <v>307898.590432194</v>
      </c>
      <c r="D10" s="20">
        <v>3.7311492719962138</v>
      </c>
      <c r="E10" s="3">
        <v>127354.42877764857</v>
      </c>
      <c r="F10" s="20">
        <v>1.1970180532788159</v>
      </c>
      <c r="G10" s="3">
        <v>327051.26208050846</v>
      </c>
      <c r="H10" s="20">
        <v>1.8005834050999188</v>
      </c>
      <c r="I10" s="3">
        <v>154382.90599617653</v>
      </c>
      <c r="J10" s="20">
        <v>1.0627930661124296</v>
      </c>
      <c r="K10" s="3">
        <v>916687.18728652771</v>
      </c>
      <c r="L10" s="20">
        <v>1.7771730539160153</v>
      </c>
      <c r="M10" s="3">
        <v>318774.58926221292</v>
      </c>
      <c r="N10" s="20">
        <v>2.8974378011780679</v>
      </c>
      <c r="O10" s="3">
        <v>163600.87206950714</v>
      </c>
      <c r="P10" s="20">
        <v>1.11153630827094</v>
      </c>
      <c r="Q10" s="3">
        <v>486407.52293883037</v>
      </c>
      <c r="R10" s="20">
        <v>1.5499245284670227</v>
      </c>
      <c r="S10" s="3">
        <v>217422.20558511489</v>
      </c>
      <c r="T10" s="20">
        <v>1.3755643368004535</v>
      </c>
      <c r="U10" s="3">
        <f t="shared" si="0"/>
        <v>1186205.1898556652</v>
      </c>
      <c r="V10" s="20">
        <v>1.6269645213775306</v>
      </c>
      <c r="W10" s="3">
        <v>412219.29440534965</v>
      </c>
      <c r="X10" s="20">
        <v>2.4341318672365961</v>
      </c>
      <c r="Y10" s="3">
        <v>223078.23405703923</v>
      </c>
      <c r="Z10" s="20">
        <v>0.79725955377331903</v>
      </c>
      <c r="AA10" s="3">
        <v>448817.82194678055</v>
      </c>
      <c r="AB10" s="20">
        <v>1.0347024116417203</v>
      </c>
      <c r="AC10" s="3">
        <v>137857.13979486632</v>
      </c>
      <c r="AD10" s="20">
        <v>0.65376829699036376</v>
      </c>
      <c r="AE10" s="3">
        <f t="shared" si="1"/>
        <v>1221972.4902040358</v>
      </c>
      <c r="AF10" s="20">
        <v>1.1171952193610413</v>
      </c>
      <c r="AG10" s="3">
        <v>559707.42240771558</v>
      </c>
      <c r="AH10" s="20">
        <v>2.2460188878946319</v>
      </c>
      <c r="AI10" s="3">
        <v>216721.29319715538</v>
      </c>
      <c r="AJ10" s="20">
        <v>0.60430472295700899</v>
      </c>
      <c r="AK10" s="3">
        <v>525669.6362168229</v>
      </c>
      <c r="AL10" s="20">
        <v>1.0698513221293737</v>
      </c>
      <c r="AM10" s="3">
        <v>237832.49909925158</v>
      </c>
      <c r="AN10" s="20">
        <v>0.95565261354444764</v>
      </c>
      <c r="AO10" s="3">
        <f t="shared" si="2"/>
        <v>1539930.8509209454</v>
      </c>
      <c r="AP10" s="20">
        <v>1.1423429548553576</v>
      </c>
      <c r="AQ10" s="3">
        <v>640776.25356144377</v>
      </c>
      <c r="AR10" s="20">
        <v>3.054442538957264</v>
      </c>
      <c r="AS10" s="3">
        <v>303440.71854711656</v>
      </c>
      <c r="AT10" s="20">
        <v>0.90016499887444712</v>
      </c>
      <c r="AU10" s="3">
        <v>602262.16683060629</v>
      </c>
      <c r="AV10" s="20">
        <v>1.3361675069260182</v>
      </c>
      <c r="AW10" s="3">
        <v>283741.02845726733</v>
      </c>
      <c r="AX10" s="20">
        <v>1.0428506932111035</v>
      </c>
      <c r="AY10" s="3">
        <f t="shared" si="3"/>
        <v>1830220.1673964341</v>
      </c>
      <c r="AZ10" s="20">
        <v>1.4414587441099742</v>
      </c>
      <c r="BA10" s="3">
        <v>432146.61565741379</v>
      </c>
      <c r="BB10" s="20">
        <v>3.6813928167436845</v>
      </c>
      <c r="BC10" s="3">
        <v>161043.95565394277</v>
      </c>
      <c r="BD10" s="20">
        <v>1.0198827424810426</v>
      </c>
      <c r="BE10" s="58">
        <v>422217.08697974548</v>
      </c>
      <c r="BF10" s="20">
        <v>1.0405843690606287</v>
      </c>
      <c r="BG10" s="3">
        <v>158550.46872959798</v>
      </c>
      <c r="BH10" s="20">
        <v>0.8156450864397542</v>
      </c>
      <c r="BI10" s="3">
        <f t="shared" si="4"/>
        <v>1173958.1270206999</v>
      </c>
      <c r="BJ10" s="46">
        <f t="shared" si="5"/>
        <v>1.6393762536812775</v>
      </c>
      <c r="BK10" s="82">
        <v>459612.07107162074</v>
      </c>
      <c r="BL10" s="20">
        <v>2.0689441367745092</v>
      </c>
      <c r="BM10" s="82">
        <v>252030.29834123148</v>
      </c>
      <c r="BN10" s="20">
        <v>0.98553050457484448</v>
      </c>
      <c r="BO10" s="85">
        <v>435013.28297737351</v>
      </c>
      <c r="BP10" s="20">
        <v>1.0863649663920607</v>
      </c>
      <c r="BQ10" s="82">
        <v>222065.91562837054</v>
      </c>
      <c r="BR10" s="20">
        <v>1.0012432105355886</v>
      </c>
      <c r="BS10" s="82">
        <v>1368721.5680185962</v>
      </c>
      <c r="BT10" s="46">
        <v>1.244180300079829</v>
      </c>
      <c r="BU10" s="140">
        <v>528409.04420171457</v>
      </c>
      <c r="BV10" s="141">
        <v>2.4453728887925776</v>
      </c>
      <c r="BW10" s="140">
        <v>212509.7685752807</v>
      </c>
      <c r="BX10" s="141">
        <v>0.90367035105737659</v>
      </c>
      <c r="BY10" s="146">
        <v>530958.09334356559</v>
      </c>
      <c r="BZ10" s="141">
        <v>1.4216793374623393</v>
      </c>
      <c r="CA10" s="140">
        <v>238255.89343479162</v>
      </c>
      <c r="CB10" s="141">
        <v>1.2075854420918108</v>
      </c>
      <c r="CC10" s="140">
        <v>1510132.7995553524</v>
      </c>
      <c r="CD10" s="142">
        <v>1.4775960277784115</v>
      </c>
    </row>
    <row r="11" spans="2:82">
      <c r="B11" s="45" t="s">
        <v>169</v>
      </c>
      <c r="C11" s="3">
        <v>243486.13460456385</v>
      </c>
      <c r="D11" s="20">
        <v>3.5031998156138222</v>
      </c>
      <c r="E11" s="3">
        <v>150165.61886041649</v>
      </c>
      <c r="F11" s="20">
        <v>1.979749541352507</v>
      </c>
      <c r="G11" s="3">
        <v>467472.25519667834</v>
      </c>
      <c r="H11" s="20">
        <v>2.865331596924539</v>
      </c>
      <c r="I11" s="3">
        <v>241938.86669881517</v>
      </c>
      <c r="J11" s="20">
        <v>2.5243281271117137</v>
      </c>
      <c r="K11" s="3">
        <v>1103062.875360474</v>
      </c>
      <c r="L11" s="20">
        <v>2.7280240274035141</v>
      </c>
      <c r="M11" s="3">
        <v>283754.87839078467</v>
      </c>
      <c r="N11" s="20">
        <v>3.5632547398160668</v>
      </c>
      <c r="O11" s="3">
        <v>308620.55098917795</v>
      </c>
      <c r="P11" s="20">
        <v>2.4231428843802885</v>
      </c>
      <c r="Q11" s="3">
        <v>461730.11547850113</v>
      </c>
      <c r="R11" s="20">
        <v>2.3586063297220732</v>
      </c>
      <c r="S11" s="3">
        <v>294105.1410191973</v>
      </c>
      <c r="T11" s="20">
        <v>2.5829756016351029</v>
      </c>
      <c r="U11" s="3">
        <f t="shared" si="0"/>
        <v>1348210.685877661</v>
      </c>
      <c r="V11" s="20">
        <v>2.6096555442210603</v>
      </c>
      <c r="W11" s="3">
        <v>421421.81380174443</v>
      </c>
      <c r="X11" s="20">
        <v>3.8569880641515892</v>
      </c>
      <c r="Y11" s="3">
        <v>354807.58125308377</v>
      </c>
      <c r="Z11" s="20">
        <v>2.2233510185774161</v>
      </c>
      <c r="AA11" s="3">
        <v>852063.14469390071</v>
      </c>
      <c r="AB11" s="20">
        <v>3.0165140935532873</v>
      </c>
      <c r="AC11" s="3">
        <v>447440.73090952449</v>
      </c>
      <c r="AD11" s="20">
        <v>2.5425721974592301</v>
      </c>
      <c r="AE11" s="3">
        <f t="shared" si="1"/>
        <v>2075733.2706582532</v>
      </c>
      <c r="AF11" s="20">
        <v>2.8540654631003495</v>
      </c>
      <c r="AG11" s="3">
        <v>423664.66901747312</v>
      </c>
      <c r="AH11" s="20">
        <v>3.3779914423915915</v>
      </c>
      <c r="AI11" s="3">
        <v>374803.82499738061</v>
      </c>
      <c r="AJ11" s="20">
        <v>2.6012098063487259</v>
      </c>
      <c r="AK11" s="3">
        <v>636822.60508865095</v>
      </c>
      <c r="AL11" s="20">
        <v>3.0792884974238492</v>
      </c>
      <c r="AM11" s="3">
        <v>277817.67322704033</v>
      </c>
      <c r="AN11" s="20">
        <v>3.1505219696856313</v>
      </c>
      <c r="AO11" s="3">
        <f t="shared" si="2"/>
        <v>1713108.7723305451</v>
      </c>
      <c r="AP11" s="20">
        <v>3.034752660032817</v>
      </c>
      <c r="AQ11" s="3">
        <v>303247.90824067115</v>
      </c>
      <c r="AR11" s="20">
        <v>4.6593558917371993</v>
      </c>
      <c r="AS11" s="3">
        <v>351093.42338564486</v>
      </c>
      <c r="AT11" s="20">
        <v>2.6868290710390852</v>
      </c>
      <c r="AU11" s="3">
        <v>674771.37854072463</v>
      </c>
      <c r="AV11" s="20">
        <v>3.2709065995360356</v>
      </c>
      <c r="AW11" s="3">
        <v>261047.17954545101</v>
      </c>
      <c r="AX11" s="20">
        <v>2.7247800712049672</v>
      </c>
      <c r="AY11" s="3">
        <f t="shared" si="3"/>
        <v>1590159.8897124915</v>
      </c>
      <c r="AZ11" s="20">
        <v>3.1940221343814796</v>
      </c>
      <c r="BA11" s="3">
        <v>138715.85372079475</v>
      </c>
      <c r="BB11" s="20">
        <v>4.2692009267622755</v>
      </c>
      <c r="BC11" s="3">
        <v>171482.70884592348</v>
      </c>
      <c r="BD11" s="20">
        <v>2.9215480896125547</v>
      </c>
      <c r="BE11" s="58">
        <v>479010.46980210405</v>
      </c>
      <c r="BF11" s="20">
        <v>2.6600689616286024</v>
      </c>
      <c r="BG11" s="3">
        <v>225532.22498168438</v>
      </c>
      <c r="BH11" s="20">
        <v>2.76467107563882</v>
      </c>
      <c r="BI11" s="3">
        <f t="shared" si="4"/>
        <v>1014741.2573505066</v>
      </c>
      <c r="BJ11" s="46">
        <f t="shared" si="5"/>
        <v>3.1538722634105634</v>
      </c>
      <c r="BK11" s="82">
        <v>357953.19162369985</v>
      </c>
      <c r="BL11" s="20">
        <v>3.9623914874521442</v>
      </c>
      <c r="BM11" s="82">
        <v>267146.66933603154</v>
      </c>
      <c r="BN11" s="20">
        <v>2.5943050757078345</v>
      </c>
      <c r="BO11" s="85">
        <v>703920.81244658888</v>
      </c>
      <c r="BP11" s="20">
        <v>3.8451762289281461</v>
      </c>
      <c r="BQ11" s="82">
        <v>346367.77358647215</v>
      </c>
      <c r="BR11" s="20">
        <v>3.022828286425109</v>
      </c>
      <c r="BS11" s="82">
        <v>1675388.4469927924</v>
      </c>
      <c r="BT11" s="46">
        <v>3.4124613496422027</v>
      </c>
      <c r="BU11" s="140">
        <v>364365.75884800428</v>
      </c>
      <c r="BV11" s="141">
        <v>3.1600049514618669</v>
      </c>
      <c r="BW11" s="140">
        <v>357552.88624930201</v>
      </c>
      <c r="BX11" s="141">
        <v>2.6906934543011181</v>
      </c>
      <c r="BY11" s="146">
        <v>698119.40656641056</v>
      </c>
      <c r="BZ11" s="141">
        <v>3.0422800673494428</v>
      </c>
      <c r="CA11" s="140">
        <v>427112.41955234762</v>
      </c>
      <c r="CB11" s="141">
        <v>3.5683165290126668</v>
      </c>
      <c r="CC11" s="140">
        <v>1847150.4712160644</v>
      </c>
      <c r="CD11" s="142">
        <v>3.0921965832759355</v>
      </c>
    </row>
    <row r="12" spans="2:82">
      <c r="B12" s="45" t="s">
        <v>61</v>
      </c>
      <c r="C12" s="3">
        <v>640011.7178367055</v>
      </c>
      <c r="D12" s="20">
        <v>3.0102876617439418</v>
      </c>
      <c r="E12" s="3">
        <v>630914.89252781414</v>
      </c>
      <c r="F12" s="20">
        <v>2.7867759949047985</v>
      </c>
      <c r="G12" s="3">
        <v>1071509.3679059311</v>
      </c>
      <c r="H12" s="20">
        <v>4.0309591235954043</v>
      </c>
      <c r="I12" s="3">
        <v>484611.24558460002</v>
      </c>
      <c r="J12" s="20">
        <v>1.8628417861708482</v>
      </c>
      <c r="K12" s="3">
        <v>2827047.2238550512</v>
      </c>
      <c r="L12" s="20">
        <v>2.9296736933324881</v>
      </c>
      <c r="M12" s="3">
        <v>449299.57030064479</v>
      </c>
      <c r="N12" s="20">
        <v>2.0754333797900033</v>
      </c>
      <c r="O12" s="3">
        <v>503334.6025116095</v>
      </c>
      <c r="P12" s="20">
        <v>2.433804696270625</v>
      </c>
      <c r="Q12" s="3">
        <v>741352.76247657929</v>
      </c>
      <c r="R12" s="20">
        <v>2.2790932994330473</v>
      </c>
      <c r="S12" s="3">
        <v>526150.25677712273</v>
      </c>
      <c r="T12" s="20">
        <v>1.7990638898338287</v>
      </c>
      <c r="U12" s="3">
        <f t="shared" si="0"/>
        <v>2220137.1920659561</v>
      </c>
      <c r="V12" s="20">
        <v>2.1326228795795306</v>
      </c>
      <c r="W12" s="3">
        <v>638153.13966458209</v>
      </c>
      <c r="X12" s="20">
        <v>2.4336126732422501</v>
      </c>
      <c r="Y12" s="3">
        <v>1090130.1996827209</v>
      </c>
      <c r="Z12" s="20">
        <v>3.9987710999031267</v>
      </c>
      <c r="AA12" s="3">
        <v>986564.2228966445</v>
      </c>
      <c r="AB12" s="20">
        <v>2.9909245575050667</v>
      </c>
      <c r="AC12" s="3">
        <v>774058.85591461905</v>
      </c>
      <c r="AD12" s="20">
        <v>2.2804264897697015</v>
      </c>
      <c r="AE12" s="3">
        <f t="shared" si="1"/>
        <v>3488906.4181585666</v>
      </c>
      <c r="AF12" s="20">
        <v>2.8974499581926922</v>
      </c>
      <c r="AG12" s="3">
        <v>725545.08961159561</v>
      </c>
      <c r="AH12" s="20">
        <v>3.1450017798585819</v>
      </c>
      <c r="AI12" s="3">
        <v>604783.14800146641</v>
      </c>
      <c r="AJ12" s="20">
        <v>2.0327564497735993</v>
      </c>
      <c r="AK12" s="3">
        <v>789751.25238296157</v>
      </c>
      <c r="AL12" s="20">
        <v>2.4822285290129584</v>
      </c>
      <c r="AM12" s="3">
        <v>447687.75858060055</v>
      </c>
      <c r="AN12" s="20">
        <v>1.4735376319447635</v>
      </c>
      <c r="AO12" s="3">
        <f t="shared" si="2"/>
        <v>2567767.2485766239</v>
      </c>
      <c r="AP12" s="20">
        <v>2.2324586558447153</v>
      </c>
      <c r="AQ12" s="3">
        <v>632423.34990503814</v>
      </c>
      <c r="AR12" s="20">
        <v>2.3166502190469114</v>
      </c>
      <c r="AS12" s="3">
        <v>666759.20704698644</v>
      </c>
      <c r="AT12" s="20">
        <v>2.3701444045515743</v>
      </c>
      <c r="AU12" s="3">
        <v>772370.33632649702</v>
      </c>
      <c r="AV12" s="20">
        <v>2.0960420531792101</v>
      </c>
      <c r="AW12" s="3">
        <v>526243.42015880428</v>
      </c>
      <c r="AX12" s="20">
        <v>1.5017461132817789</v>
      </c>
      <c r="AY12" s="3">
        <f t="shared" si="3"/>
        <v>2597796.3134373259</v>
      </c>
      <c r="AZ12" s="20">
        <v>2.0403405809357915</v>
      </c>
      <c r="BA12" s="3">
        <v>140986.04739445756</v>
      </c>
      <c r="BB12" s="20">
        <v>4.1764199463393217</v>
      </c>
      <c r="BC12" s="3">
        <v>218728.69246340252</v>
      </c>
      <c r="BD12" s="20">
        <v>2.6390432611035783</v>
      </c>
      <c r="BE12" s="58">
        <v>298362.73746502405</v>
      </c>
      <c r="BF12" s="20">
        <v>2.4595662688241715</v>
      </c>
      <c r="BG12" s="3">
        <v>312755.88007720403</v>
      </c>
      <c r="BH12" s="20">
        <v>2.4910165491528904</v>
      </c>
      <c r="BI12" s="3">
        <f t="shared" si="4"/>
        <v>970833.35740008811</v>
      </c>
      <c r="BJ12" s="46">
        <f t="shared" si="5"/>
        <v>2.9415115063549901</v>
      </c>
      <c r="BK12" s="82">
        <v>246012.02193064213</v>
      </c>
      <c r="BL12" s="20">
        <v>2.2675672844745747</v>
      </c>
      <c r="BM12" s="82">
        <v>396678.01649693033</v>
      </c>
      <c r="BN12" s="20">
        <v>3.2147884835461635</v>
      </c>
      <c r="BO12" s="85">
        <v>620057.67808870284</v>
      </c>
      <c r="BP12" s="20">
        <v>4.0489088715541053</v>
      </c>
      <c r="BQ12" s="82">
        <v>206404.08586803777</v>
      </c>
      <c r="BR12" s="20">
        <v>1.5945384244886276</v>
      </c>
      <c r="BS12" s="82">
        <v>1469151.8023843132</v>
      </c>
      <c r="BT12" s="46">
        <v>2.8556631329068995</v>
      </c>
      <c r="BU12" s="140">
        <v>126388.046246982</v>
      </c>
      <c r="BV12" s="141">
        <v>5.3596407632895771</v>
      </c>
      <c r="BW12" s="140">
        <v>100685.83901854636</v>
      </c>
      <c r="BX12" s="141">
        <v>1.4455466734837867</v>
      </c>
      <c r="BY12" s="146">
        <v>333726.73182916088</v>
      </c>
      <c r="BZ12" s="141">
        <v>3.9591876205976497</v>
      </c>
      <c r="CA12" s="140">
        <v>97744.671756568772</v>
      </c>
      <c r="CB12" s="141">
        <v>2.088767137731252</v>
      </c>
      <c r="CC12" s="140">
        <v>658545.288851258</v>
      </c>
      <c r="CD12" s="142">
        <v>2.9357275971216832</v>
      </c>
    </row>
    <row r="13" spans="2:82" ht="15.75" thickBot="1">
      <c r="B13" s="47" t="s">
        <v>196</v>
      </c>
      <c r="C13" s="57">
        <v>75917.93100512508</v>
      </c>
      <c r="D13" s="43">
        <v>5.9823489911020156</v>
      </c>
      <c r="E13" s="57">
        <v>111624.09366628782</v>
      </c>
      <c r="F13" s="43">
        <v>2.8970909197474097</v>
      </c>
      <c r="G13" s="57">
        <v>946616.20068892639</v>
      </c>
      <c r="H13" s="43">
        <v>5.1473930930849212</v>
      </c>
      <c r="I13" s="57">
        <v>271105.15757483721</v>
      </c>
      <c r="J13" s="43">
        <v>5.5053190952489794</v>
      </c>
      <c r="K13" s="57">
        <v>1405263.3829351766</v>
      </c>
      <c r="L13" s="43">
        <v>4.9417245423525813</v>
      </c>
      <c r="M13" s="57">
        <v>175710.8027406132</v>
      </c>
      <c r="N13" s="43">
        <v>7.2881833060118204</v>
      </c>
      <c r="O13" s="57">
        <v>108810.46004295821</v>
      </c>
      <c r="P13" s="43">
        <v>1.9768421050171816</v>
      </c>
      <c r="Q13" s="57">
        <v>518917.34335697594</v>
      </c>
      <c r="R13" s="43">
        <v>2.6253362406633358</v>
      </c>
      <c r="S13" s="57">
        <v>201505.4550776268</v>
      </c>
      <c r="T13" s="43">
        <v>3.4383113484139094</v>
      </c>
      <c r="U13" s="57">
        <f t="shared" si="0"/>
        <v>1004944.0612181742</v>
      </c>
      <c r="V13" s="43">
        <v>2.9961214054773166</v>
      </c>
      <c r="W13" s="57">
        <v>104873.49037961493</v>
      </c>
      <c r="X13" s="43">
        <v>3.5719432652527336</v>
      </c>
      <c r="Y13" s="57">
        <v>195549.4075038849</v>
      </c>
      <c r="Z13" s="43">
        <v>2.2472020145692846</v>
      </c>
      <c r="AA13" s="57">
        <v>928194.73866891151</v>
      </c>
      <c r="AB13" s="43">
        <v>3.2223891562960087</v>
      </c>
      <c r="AC13" s="57">
        <v>176404.53665243019</v>
      </c>
      <c r="AD13" s="43">
        <v>2.9119163583256</v>
      </c>
      <c r="AE13" s="57">
        <f t="shared" si="1"/>
        <v>1405022.1732048416</v>
      </c>
      <c r="AF13" s="43">
        <v>3.0215205711870659</v>
      </c>
      <c r="AG13" s="57">
        <v>312253.81118650886</v>
      </c>
      <c r="AH13" s="43">
        <v>5.4345187003157722</v>
      </c>
      <c r="AI13" s="57">
        <v>233437.46478756206</v>
      </c>
      <c r="AJ13" s="43">
        <v>2.1025961992114954</v>
      </c>
      <c r="AK13" s="57">
        <v>736463.99949475203</v>
      </c>
      <c r="AL13" s="43">
        <v>3.2738639907911775</v>
      </c>
      <c r="AM13" s="57">
        <v>255704.21233859973</v>
      </c>
      <c r="AN13" s="43">
        <v>2.9302788964174131</v>
      </c>
      <c r="AO13" s="57">
        <f t="shared" si="2"/>
        <v>1537859.4878074229</v>
      </c>
      <c r="AP13" s="43">
        <v>3.1992283867122593</v>
      </c>
      <c r="AQ13" s="57">
        <v>228835.72134952608</v>
      </c>
      <c r="AR13" s="43">
        <v>6.5992482348594939</v>
      </c>
      <c r="AS13" s="57">
        <v>229918.00830575111</v>
      </c>
      <c r="AT13" s="43">
        <v>1.9870330478606648</v>
      </c>
      <c r="AU13" s="57">
        <v>1044122.7047721174</v>
      </c>
      <c r="AV13" s="43">
        <v>3.668735754964545</v>
      </c>
      <c r="AW13" s="57">
        <v>296039.700582486</v>
      </c>
      <c r="AX13" s="43">
        <v>2.371926748390969</v>
      </c>
      <c r="AY13" s="57">
        <f t="shared" si="3"/>
        <v>1798916.1350098806</v>
      </c>
      <c r="AZ13" s="43">
        <v>3.2135266213701099</v>
      </c>
      <c r="BA13" s="57">
        <v>162646.82437092703</v>
      </c>
      <c r="BB13" s="43">
        <v>6.032791772830798</v>
      </c>
      <c r="BC13" s="57">
        <v>197423.12468621807</v>
      </c>
      <c r="BD13" s="43">
        <v>2.7854279649297933</v>
      </c>
      <c r="BE13" s="59">
        <v>718871.62390863348</v>
      </c>
      <c r="BF13" s="43">
        <v>3.8870923990178206</v>
      </c>
      <c r="BG13" s="57">
        <v>214839.22174499094</v>
      </c>
      <c r="BH13" s="43">
        <v>3.4583767949469779</v>
      </c>
      <c r="BI13" s="57">
        <f t="shared" si="4"/>
        <v>1293780.7947107693</v>
      </c>
      <c r="BJ13" s="44">
        <f t="shared" si="5"/>
        <v>4.0409222329313472</v>
      </c>
      <c r="BK13" s="57">
        <v>212222.38711254715</v>
      </c>
      <c r="BL13" s="43">
        <v>6.49</v>
      </c>
      <c r="BM13" s="57">
        <v>201885.74042520605</v>
      </c>
      <c r="BN13" s="43">
        <v>2.85</v>
      </c>
      <c r="BO13" s="86">
        <v>678966.06251161732</v>
      </c>
      <c r="BP13" s="43">
        <v>3.18</v>
      </c>
      <c r="BQ13" s="57">
        <v>266711.96530426503</v>
      </c>
      <c r="BR13" s="43">
        <v>3.1</v>
      </c>
      <c r="BS13" s="57">
        <v>1359786.1553536353</v>
      </c>
      <c r="BT13" s="44">
        <v>3.44</v>
      </c>
      <c r="BU13" s="145">
        <v>479283.90801298595</v>
      </c>
      <c r="BV13" s="143">
        <v>4.1385777607838312</v>
      </c>
      <c r="BW13" s="145">
        <v>483045.47288518667</v>
      </c>
      <c r="BX13" s="143">
        <v>2.9092068684489147</v>
      </c>
      <c r="BY13" s="147">
        <v>1147666.9506918844</v>
      </c>
      <c r="BZ13" s="143">
        <v>3.5888691159701525</v>
      </c>
      <c r="CA13" s="145">
        <v>440562.46410643921</v>
      </c>
      <c r="CB13" s="143">
        <v>2.8135023394800447</v>
      </c>
      <c r="CC13" s="145">
        <v>2550558.7956964951</v>
      </c>
      <c r="CD13" s="144">
        <v>3.4105235720916927</v>
      </c>
    </row>
    <row r="14" spans="2:82">
      <c r="AJ14" s="41"/>
    </row>
    <row r="15" spans="2:82">
      <c r="B15" s="112" t="s">
        <v>187</v>
      </c>
      <c r="C15" s="112"/>
      <c r="D15" s="112"/>
      <c r="E15" s="112"/>
    </row>
    <row r="17" spans="2:50" ht="15.75" thickBot="1">
      <c r="AR17" s="16"/>
      <c r="AT17" s="16"/>
      <c r="AV17" s="16"/>
      <c r="AX17" s="16"/>
    </row>
    <row r="18" spans="2:50">
      <c r="B18" s="106" t="s">
        <v>197</v>
      </c>
      <c r="C18" s="107"/>
      <c r="D18" s="107"/>
      <c r="E18" s="107"/>
      <c r="F18" s="107"/>
      <c r="G18" s="107"/>
      <c r="H18" s="107"/>
      <c r="I18" s="107"/>
      <c r="J18" s="107"/>
      <c r="K18" s="108"/>
    </row>
    <row r="19" spans="2:50" ht="15.75" thickBot="1">
      <c r="B19" s="109"/>
      <c r="C19" s="110"/>
      <c r="D19" s="110"/>
      <c r="E19" s="110"/>
      <c r="F19" s="110"/>
      <c r="G19" s="110"/>
      <c r="H19" s="110"/>
      <c r="I19" s="110"/>
      <c r="J19" s="110"/>
      <c r="K19" s="111"/>
    </row>
  </sheetData>
  <mergeCells count="51">
    <mergeCell ref="BU2:CD3"/>
    <mergeCell ref="BU4:BV4"/>
    <mergeCell ref="BW4:BX4"/>
    <mergeCell ref="BY4:BZ4"/>
    <mergeCell ref="CA4:CB4"/>
    <mergeCell ref="CC4:CD4"/>
    <mergeCell ref="B18:K19"/>
    <mergeCell ref="B15:E15"/>
    <mergeCell ref="AI4:AJ4"/>
    <mergeCell ref="AK4:AL4"/>
    <mergeCell ref="AM4:AN4"/>
    <mergeCell ref="B2:B5"/>
    <mergeCell ref="C2:L3"/>
    <mergeCell ref="M2:V3"/>
    <mergeCell ref="W2:AF3"/>
    <mergeCell ref="K4:L4"/>
    <mergeCell ref="C4:D4"/>
    <mergeCell ref="E4:F4"/>
    <mergeCell ref="G4:H4"/>
    <mergeCell ref="I4:J4"/>
    <mergeCell ref="U4:V4"/>
    <mergeCell ref="M4:N4"/>
    <mergeCell ref="AG2:AP3"/>
    <mergeCell ref="BA2:BJ3"/>
    <mergeCell ref="BC4:BD4"/>
    <mergeCell ref="BE4:BF4"/>
    <mergeCell ref="BG4:BH4"/>
    <mergeCell ref="BI4:BJ4"/>
    <mergeCell ref="AG4:AH4"/>
    <mergeCell ref="AQ2:AZ3"/>
    <mergeCell ref="AU4:AV4"/>
    <mergeCell ref="AW4:AX4"/>
    <mergeCell ref="AY4:AZ4"/>
    <mergeCell ref="AQ4:AR4"/>
    <mergeCell ref="AO4:AP4"/>
    <mergeCell ref="AS4:AT4"/>
    <mergeCell ref="BA4:BB4"/>
    <mergeCell ref="O4:P4"/>
    <mergeCell ref="Q4:R4"/>
    <mergeCell ref="S4:T4"/>
    <mergeCell ref="AE4:AF4"/>
    <mergeCell ref="W4:X4"/>
    <mergeCell ref="Y4:Z4"/>
    <mergeCell ref="AA4:AB4"/>
    <mergeCell ref="AC4:AD4"/>
    <mergeCell ref="BK2:BT3"/>
    <mergeCell ref="BK4:BL4"/>
    <mergeCell ref="BM4:BN4"/>
    <mergeCell ref="BO4:BP4"/>
    <mergeCell ref="BQ4:BR4"/>
    <mergeCell ref="BS4:BT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H18"/>
  <sheetViews>
    <sheetView workbookViewId="0">
      <pane xSplit="2" ySplit="5" topLeftCell="BY6" activePane="bottomRight" state="frozen"/>
      <selection pane="topRight" activeCell="C1" sqref="C1"/>
      <selection pane="bottomLeft" activeCell="A6" sqref="A6"/>
      <selection pane="bottomRight" activeCell="B2" sqref="B2:B5"/>
    </sheetView>
  </sheetViews>
  <sheetFormatPr defaultRowHeight="15"/>
  <cols>
    <col min="1" max="1" width="4.85546875" customWidth="1"/>
    <col min="2" max="2" width="31.5703125" customWidth="1"/>
    <col min="3" max="3" width="12.5703125" bestFit="1" customWidth="1"/>
    <col min="5" max="5" width="12.5703125" bestFit="1" customWidth="1"/>
    <col min="7" max="7" width="12.5703125" bestFit="1" customWidth="1"/>
    <col min="9" max="9" width="12.5703125" bestFit="1" customWidth="1"/>
    <col min="11" max="11" width="12.5703125" style="15" bestFit="1" customWidth="1"/>
    <col min="12" max="12" width="9.140625" style="15"/>
    <col min="13" max="13" width="12.5703125" bestFit="1" customWidth="1"/>
    <col min="15" max="15" width="12.5703125" bestFit="1" customWidth="1"/>
    <col min="17" max="17" width="12.5703125" bestFit="1" customWidth="1"/>
    <col min="19" max="19" width="12.5703125" bestFit="1" customWidth="1"/>
    <col min="21" max="21" width="12.5703125" style="15" bestFit="1" customWidth="1"/>
    <col min="22" max="22" width="9.140625" style="15"/>
    <col min="23" max="23" width="12.5703125" bestFit="1" customWidth="1"/>
    <col min="25" max="25" width="12.5703125" bestFit="1" customWidth="1"/>
    <col min="27" max="27" width="12.5703125" bestFit="1" customWidth="1"/>
    <col min="29" max="29" width="12.5703125" bestFit="1" customWidth="1"/>
    <col min="31" max="31" width="13.28515625" style="15" bestFit="1" customWidth="1"/>
    <col min="32" max="32" width="9.140625" style="15"/>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3.28515625" customWidth="1"/>
    <col min="48" max="48" width="11.140625" customWidth="1"/>
    <col min="49" max="49" width="13.28515625" customWidth="1"/>
    <col min="51" max="51" width="14.7109375" customWidth="1"/>
    <col min="52" max="52" width="14.28515625" bestFit="1" customWidth="1"/>
    <col min="53" max="53" width="14.7109375" customWidth="1"/>
    <col min="55" max="58" width="12.42578125" customWidth="1"/>
    <col min="59" max="62" width="12.42578125" style="15" customWidth="1"/>
    <col min="63" max="64" width="12.42578125" customWidth="1"/>
    <col min="65" max="65" width="19.42578125" customWidth="1"/>
    <col min="66" max="66" width="14.140625" customWidth="1"/>
    <col min="67" max="67" width="19.42578125" customWidth="1"/>
    <col min="68" max="68" width="13.5703125" customWidth="1"/>
    <col min="69" max="69" width="17.85546875" customWidth="1"/>
    <col min="70" max="70" width="14.28515625" customWidth="1"/>
    <col min="71" max="71" width="17.85546875" style="15" customWidth="1"/>
    <col min="72" max="72" width="14.42578125" style="15" customWidth="1"/>
    <col min="73" max="73" width="17.85546875" customWidth="1"/>
    <col min="74" max="74" width="13.85546875" customWidth="1"/>
    <col min="75" max="78" width="17.7109375" customWidth="1"/>
    <col min="79" max="82" width="17.7109375" style="15" customWidth="1"/>
    <col min="83" max="84" width="17.7109375" customWidth="1"/>
    <col min="85" max="85" width="20.7109375" customWidth="1"/>
    <col min="86" max="86" width="16.85546875" customWidth="1"/>
  </cols>
  <sheetData>
    <row r="2" spans="2:86" s="15" customFormat="1" ht="18.75" customHeight="1">
      <c r="B2" s="114" t="s">
        <v>124</v>
      </c>
      <c r="C2" s="102">
        <v>2015</v>
      </c>
      <c r="D2" s="102"/>
      <c r="E2" s="102"/>
      <c r="F2" s="102"/>
      <c r="G2" s="102"/>
      <c r="H2" s="102"/>
      <c r="I2" s="102"/>
      <c r="J2" s="102"/>
      <c r="K2" s="102"/>
      <c r="L2" s="102"/>
      <c r="M2" s="102">
        <v>2016</v>
      </c>
      <c r="N2" s="102"/>
      <c r="O2" s="102"/>
      <c r="P2" s="102"/>
      <c r="Q2" s="102"/>
      <c r="R2" s="102"/>
      <c r="S2" s="102"/>
      <c r="T2" s="102"/>
      <c r="U2" s="102"/>
      <c r="V2" s="102"/>
      <c r="W2" s="102">
        <v>2017</v>
      </c>
      <c r="X2" s="102"/>
      <c r="Y2" s="102"/>
      <c r="Z2" s="102"/>
      <c r="AA2" s="102"/>
      <c r="AB2" s="102"/>
      <c r="AC2" s="102"/>
      <c r="AD2" s="102"/>
      <c r="AE2" s="102"/>
      <c r="AF2" s="102"/>
      <c r="AG2" s="102">
        <v>2018</v>
      </c>
      <c r="AH2" s="102"/>
      <c r="AI2" s="102"/>
      <c r="AJ2" s="102"/>
      <c r="AK2" s="102"/>
      <c r="AL2" s="102"/>
      <c r="AM2" s="102"/>
      <c r="AN2" s="102"/>
      <c r="AO2" s="102"/>
      <c r="AP2" s="102"/>
      <c r="AQ2" s="102">
        <v>2019</v>
      </c>
      <c r="AR2" s="102"/>
      <c r="AS2" s="102"/>
      <c r="AT2" s="102"/>
      <c r="AU2" s="102"/>
      <c r="AV2" s="102"/>
      <c r="AW2" s="102"/>
      <c r="AX2" s="102"/>
      <c r="AY2" s="102"/>
      <c r="AZ2" s="102"/>
      <c r="BA2" s="102">
        <v>2020</v>
      </c>
      <c r="BB2" s="102"/>
      <c r="BC2" s="102">
        <v>2022</v>
      </c>
      <c r="BD2" s="102"/>
      <c r="BE2" s="102"/>
      <c r="BF2" s="102"/>
      <c r="BG2" s="102"/>
      <c r="BH2" s="102"/>
      <c r="BI2" s="102"/>
      <c r="BJ2" s="102"/>
      <c r="BK2" s="102"/>
      <c r="BL2" s="102"/>
      <c r="BM2" s="103">
        <v>2023</v>
      </c>
      <c r="BN2" s="104"/>
      <c r="BO2" s="104"/>
      <c r="BP2" s="104"/>
      <c r="BQ2" s="104"/>
      <c r="BR2" s="104"/>
      <c r="BS2" s="104"/>
      <c r="BT2" s="104"/>
      <c r="BU2" s="104"/>
      <c r="BV2" s="104"/>
      <c r="BW2" s="103">
        <v>2024</v>
      </c>
      <c r="BX2" s="104"/>
      <c r="BY2" s="104"/>
      <c r="BZ2" s="104"/>
      <c r="CA2" s="104"/>
      <c r="CB2" s="104"/>
      <c r="CC2" s="104"/>
      <c r="CD2" s="104"/>
      <c r="CE2" s="104"/>
      <c r="CF2" s="104"/>
      <c r="CG2" s="98">
        <v>2025</v>
      </c>
      <c r="CH2" s="99"/>
    </row>
    <row r="3" spans="2:86" s="15" customFormat="1">
      <c r="B3" s="114"/>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0"/>
      <c r="BN3" s="105"/>
      <c r="BO3" s="105"/>
      <c r="BP3" s="105"/>
      <c r="BQ3" s="105"/>
      <c r="BR3" s="105"/>
      <c r="BS3" s="105"/>
      <c r="BT3" s="105"/>
      <c r="BU3" s="105"/>
      <c r="BV3" s="105"/>
      <c r="BW3" s="100"/>
      <c r="BX3" s="105"/>
      <c r="BY3" s="105"/>
      <c r="BZ3" s="105"/>
      <c r="CA3" s="105"/>
      <c r="CB3" s="105"/>
      <c r="CC3" s="105"/>
      <c r="CD3" s="105"/>
      <c r="CE3" s="105"/>
      <c r="CF3" s="105"/>
      <c r="CG3" s="100"/>
      <c r="CH3" s="101"/>
    </row>
    <row r="4" spans="2:86" s="15" customFormat="1">
      <c r="B4" s="114"/>
      <c r="C4" s="102" t="s">
        <v>0</v>
      </c>
      <c r="D4" s="102"/>
      <c r="E4" s="102" t="s">
        <v>1</v>
      </c>
      <c r="F4" s="102"/>
      <c r="G4" s="102" t="s">
        <v>2</v>
      </c>
      <c r="H4" s="102"/>
      <c r="I4" s="102" t="s">
        <v>3</v>
      </c>
      <c r="J4" s="102"/>
      <c r="K4" s="102" t="s">
        <v>140</v>
      </c>
      <c r="L4" s="102"/>
      <c r="M4" s="102" t="s">
        <v>0</v>
      </c>
      <c r="N4" s="102"/>
      <c r="O4" s="102" t="s">
        <v>1</v>
      </c>
      <c r="P4" s="102"/>
      <c r="Q4" s="102" t="s">
        <v>2</v>
      </c>
      <c r="R4" s="102"/>
      <c r="S4" s="102" t="s">
        <v>3</v>
      </c>
      <c r="T4" s="102"/>
      <c r="U4" s="102" t="s">
        <v>140</v>
      </c>
      <c r="V4" s="102"/>
      <c r="W4" s="102" t="s">
        <v>0</v>
      </c>
      <c r="X4" s="102"/>
      <c r="Y4" s="102" t="s">
        <v>1</v>
      </c>
      <c r="Z4" s="102"/>
      <c r="AA4" s="102" t="s">
        <v>2</v>
      </c>
      <c r="AB4" s="102"/>
      <c r="AC4" s="102" t="s">
        <v>3</v>
      </c>
      <c r="AD4" s="102"/>
      <c r="AE4" s="102" t="s">
        <v>140</v>
      </c>
      <c r="AF4" s="102"/>
      <c r="AG4" s="102" t="s">
        <v>0</v>
      </c>
      <c r="AH4" s="102"/>
      <c r="AI4" s="102" t="s">
        <v>1</v>
      </c>
      <c r="AJ4" s="102"/>
      <c r="AK4" s="102" t="s">
        <v>2</v>
      </c>
      <c r="AL4" s="102"/>
      <c r="AM4" s="102" t="s">
        <v>3</v>
      </c>
      <c r="AN4" s="102"/>
      <c r="AO4" s="102" t="s">
        <v>140</v>
      </c>
      <c r="AP4" s="102"/>
      <c r="AQ4" s="102" t="s">
        <v>0</v>
      </c>
      <c r="AR4" s="102"/>
      <c r="AS4" s="102" t="s">
        <v>183</v>
      </c>
      <c r="AT4" s="102"/>
      <c r="AU4" s="102" t="s">
        <v>2</v>
      </c>
      <c r="AV4" s="102"/>
      <c r="AW4" s="102" t="s">
        <v>3</v>
      </c>
      <c r="AX4" s="102"/>
      <c r="AY4" s="102" t="s">
        <v>140</v>
      </c>
      <c r="AZ4" s="102"/>
      <c r="BA4" s="102" t="s">
        <v>0</v>
      </c>
      <c r="BB4" s="102"/>
      <c r="BC4" s="102" t="s">
        <v>0</v>
      </c>
      <c r="BD4" s="102"/>
      <c r="BE4" s="102" t="s">
        <v>183</v>
      </c>
      <c r="BF4" s="102"/>
      <c r="BG4" s="102" t="s">
        <v>2</v>
      </c>
      <c r="BH4" s="102"/>
      <c r="BI4" s="102" t="s">
        <v>3</v>
      </c>
      <c r="BJ4" s="102"/>
      <c r="BK4" s="102" t="s">
        <v>140</v>
      </c>
      <c r="BL4" s="102"/>
      <c r="BM4" s="102" t="s">
        <v>0</v>
      </c>
      <c r="BN4" s="102"/>
      <c r="BO4" s="102" t="s">
        <v>183</v>
      </c>
      <c r="BP4" s="102"/>
      <c r="BQ4" s="102" t="s">
        <v>2</v>
      </c>
      <c r="BR4" s="102"/>
      <c r="BS4" s="102" t="s">
        <v>3</v>
      </c>
      <c r="BT4" s="102"/>
      <c r="BU4" s="102" t="s">
        <v>140</v>
      </c>
      <c r="BV4" s="102"/>
      <c r="BW4" s="102" t="s">
        <v>0</v>
      </c>
      <c r="BX4" s="102"/>
      <c r="BY4" s="102" t="s">
        <v>183</v>
      </c>
      <c r="BZ4" s="102"/>
      <c r="CA4" s="102" t="s">
        <v>2</v>
      </c>
      <c r="CB4" s="102"/>
      <c r="CC4" s="102" t="s">
        <v>3</v>
      </c>
      <c r="CD4" s="102"/>
      <c r="CE4" s="102" t="s">
        <v>140</v>
      </c>
      <c r="CF4" s="102"/>
      <c r="CG4" s="102" t="s">
        <v>0</v>
      </c>
      <c r="CH4" s="102"/>
    </row>
    <row r="5" spans="2:86" s="15" customFormat="1">
      <c r="B5" s="114"/>
      <c r="C5" s="56" t="s">
        <v>37</v>
      </c>
      <c r="D5" s="56" t="s">
        <v>45</v>
      </c>
      <c r="E5" s="56" t="s">
        <v>37</v>
      </c>
      <c r="F5" s="56" t="s">
        <v>45</v>
      </c>
      <c r="G5" s="56" t="s">
        <v>37</v>
      </c>
      <c r="H5" s="56" t="s">
        <v>45</v>
      </c>
      <c r="I5" s="56" t="s">
        <v>37</v>
      </c>
      <c r="J5" s="56" t="s">
        <v>45</v>
      </c>
      <c r="K5" s="56" t="s">
        <v>37</v>
      </c>
      <c r="L5" s="56" t="s">
        <v>45</v>
      </c>
      <c r="M5" s="56" t="s">
        <v>37</v>
      </c>
      <c r="N5" s="56" t="s">
        <v>45</v>
      </c>
      <c r="O5" s="56" t="s">
        <v>37</v>
      </c>
      <c r="P5" s="56" t="s">
        <v>45</v>
      </c>
      <c r="Q5" s="56" t="s">
        <v>37</v>
      </c>
      <c r="R5" s="56" t="s">
        <v>45</v>
      </c>
      <c r="S5" s="56" t="s">
        <v>37</v>
      </c>
      <c r="T5" s="56" t="s">
        <v>45</v>
      </c>
      <c r="U5" s="56" t="s">
        <v>37</v>
      </c>
      <c r="V5" s="56" t="s">
        <v>45</v>
      </c>
      <c r="W5" s="56" t="s">
        <v>37</v>
      </c>
      <c r="X5" s="56" t="s">
        <v>45</v>
      </c>
      <c r="Y5" s="56" t="s">
        <v>37</v>
      </c>
      <c r="Z5" s="56" t="s">
        <v>45</v>
      </c>
      <c r="AA5" s="56" t="s">
        <v>37</v>
      </c>
      <c r="AB5" s="56" t="s">
        <v>45</v>
      </c>
      <c r="AC5" s="56" t="s">
        <v>37</v>
      </c>
      <c r="AD5" s="56" t="s">
        <v>45</v>
      </c>
      <c r="AE5" s="56" t="s">
        <v>37</v>
      </c>
      <c r="AF5" s="56" t="s">
        <v>45</v>
      </c>
      <c r="AG5" s="56" t="s">
        <v>37</v>
      </c>
      <c r="AH5" s="56" t="s">
        <v>45</v>
      </c>
      <c r="AI5" s="56" t="s">
        <v>37</v>
      </c>
      <c r="AJ5" s="56" t="s">
        <v>45</v>
      </c>
      <c r="AK5" s="56" t="s">
        <v>37</v>
      </c>
      <c r="AL5" s="56" t="s">
        <v>45</v>
      </c>
      <c r="AM5" s="56" t="s">
        <v>37</v>
      </c>
      <c r="AN5" s="56" t="s">
        <v>45</v>
      </c>
      <c r="AO5" s="56" t="s">
        <v>37</v>
      </c>
      <c r="AP5" s="56" t="s">
        <v>45</v>
      </c>
      <c r="AQ5" s="56" t="s">
        <v>37</v>
      </c>
      <c r="AR5" s="56" t="s">
        <v>45</v>
      </c>
      <c r="AS5" s="56" t="s">
        <v>37</v>
      </c>
      <c r="AT5" s="56" t="s">
        <v>45</v>
      </c>
      <c r="AU5" s="56" t="s">
        <v>37</v>
      </c>
      <c r="AV5" s="56" t="s">
        <v>45</v>
      </c>
      <c r="AW5" s="56" t="s">
        <v>37</v>
      </c>
      <c r="AX5" s="56" t="s">
        <v>45</v>
      </c>
      <c r="AY5" s="56" t="s">
        <v>37</v>
      </c>
      <c r="AZ5" s="56" t="s">
        <v>45</v>
      </c>
      <c r="BA5" s="56" t="s">
        <v>37</v>
      </c>
      <c r="BB5" s="56" t="s">
        <v>45</v>
      </c>
      <c r="BC5" s="56" t="s">
        <v>37</v>
      </c>
      <c r="BD5" s="56" t="s">
        <v>45</v>
      </c>
      <c r="BE5" s="56" t="s">
        <v>37</v>
      </c>
      <c r="BF5" s="56" t="s">
        <v>45</v>
      </c>
      <c r="BG5" s="56" t="s">
        <v>37</v>
      </c>
      <c r="BH5" s="56" t="s">
        <v>45</v>
      </c>
      <c r="BI5" s="56" t="s">
        <v>37</v>
      </c>
      <c r="BJ5" s="56" t="s">
        <v>45</v>
      </c>
      <c r="BK5" s="56" t="s">
        <v>37</v>
      </c>
      <c r="BL5" s="56" t="s">
        <v>45</v>
      </c>
      <c r="BM5" s="56" t="s">
        <v>37</v>
      </c>
      <c r="BN5" s="56" t="s">
        <v>45</v>
      </c>
      <c r="BO5" s="60" t="s">
        <v>37</v>
      </c>
      <c r="BP5" s="60" t="s">
        <v>45</v>
      </c>
      <c r="BQ5" s="60" t="s">
        <v>37</v>
      </c>
      <c r="BR5" s="60" t="s">
        <v>45</v>
      </c>
      <c r="BS5" s="72" t="s">
        <v>37</v>
      </c>
      <c r="BT5" s="72" t="s">
        <v>45</v>
      </c>
      <c r="BU5" s="70" t="s">
        <v>37</v>
      </c>
      <c r="BV5" s="70" t="s">
        <v>45</v>
      </c>
      <c r="BW5" s="76" t="s">
        <v>37</v>
      </c>
      <c r="BX5" s="76" t="s">
        <v>45</v>
      </c>
      <c r="BY5" s="78" t="s">
        <v>37</v>
      </c>
      <c r="BZ5" s="78" t="s">
        <v>45</v>
      </c>
      <c r="CA5" s="80" t="s">
        <v>37</v>
      </c>
      <c r="CB5" s="80" t="s">
        <v>45</v>
      </c>
      <c r="CC5" s="87" t="s">
        <v>37</v>
      </c>
      <c r="CD5" s="87" t="s">
        <v>45</v>
      </c>
      <c r="CE5" s="78" t="s">
        <v>37</v>
      </c>
      <c r="CF5" s="78" t="s">
        <v>45</v>
      </c>
      <c r="CG5" s="91" t="s">
        <v>37</v>
      </c>
      <c r="CH5" s="91" t="s">
        <v>45</v>
      </c>
    </row>
    <row r="6" spans="2:86">
      <c r="B6" s="2" t="s">
        <v>125</v>
      </c>
      <c r="C6" s="3">
        <v>765289</v>
      </c>
      <c r="D6" s="7">
        <v>0.2555039472972549</v>
      </c>
      <c r="E6" s="3">
        <v>998051</v>
      </c>
      <c r="F6" s="7">
        <v>0.30564760754157649</v>
      </c>
      <c r="G6" s="3">
        <v>1882781</v>
      </c>
      <c r="H6" s="7">
        <v>0.23347139053779067</v>
      </c>
      <c r="I6" s="3">
        <v>911196</v>
      </c>
      <c r="J6" s="7">
        <v>0.26795004086020807</v>
      </c>
      <c r="K6" s="3">
        <v>4557317</v>
      </c>
      <c r="L6" s="7">
        <v>0.25710524706451027</v>
      </c>
      <c r="M6" s="3">
        <v>847691</v>
      </c>
      <c r="N6" s="7">
        <v>0.27036601383069048</v>
      </c>
      <c r="O6" s="3">
        <v>1532852</v>
      </c>
      <c r="P6" s="7">
        <v>0.39596873689018025</v>
      </c>
      <c r="Q6" s="3">
        <v>3093782</v>
      </c>
      <c r="R6" s="7">
        <v>0.31671441433648312</v>
      </c>
      <c r="S6" s="3">
        <v>1125068</v>
      </c>
      <c r="T6" s="7">
        <v>0.28381265763263591</v>
      </c>
      <c r="U6" s="3">
        <v>6599393</v>
      </c>
      <c r="V6" s="7">
        <v>0.31821203357156425</v>
      </c>
      <c r="W6" s="3">
        <v>1060908</v>
      </c>
      <c r="X6" s="7">
        <v>0.25221227892960479</v>
      </c>
      <c r="Y6" s="3">
        <v>1695768</v>
      </c>
      <c r="Z6" s="7">
        <v>0.29601854698200447</v>
      </c>
      <c r="AA6" s="3">
        <v>3751305</v>
      </c>
      <c r="AB6" s="7">
        <v>0.29790528700376118</v>
      </c>
      <c r="AC6" s="3">
        <v>1126415</v>
      </c>
      <c r="AD6" s="7">
        <v>0.21704166743740097</v>
      </c>
      <c r="AE6" s="3">
        <v>7634398</v>
      </c>
      <c r="AF6" s="7">
        <v>0.2754397010080048</v>
      </c>
      <c r="AG6" s="3">
        <v>1876159</v>
      </c>
      <c r="AH6" s="7">
        <v>0.3278651253418613</v>
      </c>
      <c r="AI6" s="3">
        <v>2643267</v>
      </c>
      <c r="AJ6" s="7">
        <v>0.44251672328288461</v>
      </c>
      <c r="AK6" s="3">
        <v>5226732</v>
      </c>
      <c r="AL6" s="7">
        <v>0.40559314229203924</v>
      </c>
      <c r="AM6" s="3">
        <v>2192317</v>
      </c>
      <c r="AN6" s="7">
        <v>0.3914249969781432</v>
      </c>
      <c r="AO6" s="3">
        <v>11938474</v>
      </c>
      <c r="AP6" s="7">
        <v>0.39553495934000432</v>
      </c>
      <c r="AQ6" s="3">
        <v>1750441</v>
      </c>
      <c r="AR6" s="7">
        <v>0.35344636459933115</v>
      </c>
      <c r="AS6" s="3">
        <v>2731139</v>
      </c>
      <c r="AT6" s="7">
        <v>0.37088088213826187</v>
      </c>
      <c r="AU6" s="3">
        <v>4470378</v>
      </c>
      <c r="AV6" s="7">
        <v>0.3168700086561283</v>
      </c>
      <c r="AW6" s="3">
        <v>2170650</v>
      </c>
      <c r="AX6" s="7">
        <v>0.35687264053694401</v>
      </c>
      <c r="AY6" s="3">
        <v>11122607</v>
      </c>
      <c r="AZ6" s="6">
        <v>0.34216283902750705</v>
      </c>
      <c r="BA6" s="3">
        <v>1231471</v>
      </c>
      <c r="BB6" s="6">
        <v>0.32457876907027539</v>
      </c>
      <c r="BC6" s="29">
        <v>1266125</v>
      </c>
      <c r="BD6" s="6">
        <v>0.37487412904404394</v>
      </c>
      <c r="BE6" s="29">
        <v>2435012</v>
      </c>
      <c r="BF6" s="6">
        <v>0.4261361767005637</v>
      </c>
      <c r="BG6" s="29">
        <v>5408451</v>
      </c>
      <c r="BH6" s="6">
        <v>0.42136873428909888</v>
      </c>
      <c r="BI6" s="29">
        <v>2870370</v>
      </c>
      <c r="BJ6" s="6">
        <v>0.38509403267054715</v>
      </c>
      <c r="BK6" s="29">
        <v>11979958</v>
      </c>
      <c r="BL6" s="6">
        <v>0.40774851508225524</v>
      </c>
      <c r="BM6" s="29">
        <v>2140676</v>
      </c>
      <c r="BN6" s="6">
        <v>0.33673575487337937</v>
      </c>
      <c r="BO6" s="29">
        <v>2928390</v>
      </c>
      <c r="BP6" s="6">
        <v>0.41543262865311781</v>
      </c>
      <c r="BQ6" s="29">
        <v>5512871</v>
      </c>
      <c r="BR6" s="6">
        <v>0.41616193992618822</v>
      </c>
      <c r="BS6" s="29">
        <v>2778719</v>
      </c>
      <c r="BT6" s="6">
        <v>0.41756263622123352</v>
      </c>
      <c r="BU6" s="29">
        <v>13360656</v>
      </c>
      <c r="BV6" s="6">
        <v>0.40112806324374117</v>
      </c>
      <c r="BW6" s="29">
        <v>2069641</v>
      </c>
      <c r="BX6" s="6">
        <v>0.32803686442531604</v>
      </c>
      <c r="BY6" s="29">
        <v>3337458</v>
      </c>
      <c r="BZ6" s="6">
        <v>0.43084460159443555</v>
      </c>
      <c r="CA6" s="29">
        <v>6525574</v>
      </c>
      <c r="CB6" s="6">
        <v>0.44838162556989275</v>
      </c>
      <c r="CC6" s="29">
        <v>2944065</v>
      </c>
      <c r="CD6" s="6">
        <v>0.41289942825070125</v>
      </c>
      <c r="CE6" s="29">
        <v>14876738</v>
      </c>
      <c r="CF6" s="6">
        <v>0.41625681469202863</v>
      </c>
      <c r="CG6" s="29">
        <v>2398053</v>
      </c>
      <c r="CH6" s="6">
        <v>0.37208427289776647</v>
      </c>
    </row>
    <row r="7" spans="2:86">
      <c r="B7" s="2" t="s">
        <v>126</v>
      </c>
      <c r="C7" s="3">
        <v>225182</v>
      </c>
      <c r="D7" s="7">
        <v>7.518060479151073E-2</v>
      </c>
      <c r="E7" s="3">
        <v>375721</v>
      </c>
      <c r="F7" s="7">
        <v>0.11506248152962992</v>
      </c>
      <c r="G7" s="3">
        <v>1153151</v>
      </c>
      <c r="H7" s="7">
        <v>0.14299473357232936</v>
      </c>
      <c r="I7" s="3">
        <v>402924</v>
      </c>
      <c r="J7" s="7">
        <v>0.11848548749507075</v>
      </c>
      <c r="K7" s="3">
        <v>2156979</v>
      </c>
      <c r="L7" s="7">
        <v>0.12168796217334898</v>
      </c>
      <c r="M7" s="3">
        <v>361540</v>
      </c>
      <c r="N7" s="7">
        <v>0.11531103744211962</v>
      </c>
      <c r="O7" s="3">
        <v>423885</v>
      </c>
      <c r="P7" s="7">
        <v>0.10949863916196349</v>
      </c>
      <c r="Q7" s="3">
        <v>1429723</v>
      </c>
      <c r="R7" s="7">
        <v>0.14636256937573483</v>
      </c>
      <c r="S7" s="3">
        <v>599281</v>
      </c>
      <c r="T7" s="7">
        <v>0.15117622515149634</v>
      </c>
      <c r="U7" s="3">
        <v>2814434</v>
      </c>
      <c r="V7" s="7">
        <v>0.13570744559279194</v>
      </c>
      <c r="W7" s="3">
        <v>369320</v>
      </c>
      <c r="X7" s="7">
        <v>8.779935569746071E-2</v>
      </c>
      <c r="Y7" s="3">
        <v>701619</v>
      </c>
      <c r="Z7" s="7">
        <v>0.12247679925259056</v>
      </c>
      <c r="AA7" s="3">
        <v>2259290</v>
      </c>
      <c r="AB7" s="7">
        <v>0.17941874517660591</v>
      </c>
      <c r="AC7" s="3">
        <v>843857</v>
      </c>
      <c r="AD7" s="7">
        <v>0.16259738227804393</v>
      </c>
      <c r="AE7" s="3">
        <v>4174084</v>
      </c>
      <c r="AF7" s="7">
        <v>0.15059582287199288</v>
      </c>
      <c r="AG7" s="3">
        <v>501038</v>
      </c>
      <c r="AH7" s="7">
        <v>8.7558083654442662E-2</v>
      </c>
      <c r="AI7" s="3">
        <v>684161</v>
      </c>
      <c r="AJ7" s="7">
        <v>0.11453730702117554</v>
      </c>
      <c r="AK7" s="3">
        <v>2037390</v>
      </c>
      <c r="AL7" s="7">
        <v>0.15810097249569671</v>
      </c>
      <c r="AM7" s="3">
        <v>598516</v>
      </c>
      <c r="AN7" s="7">
        <v>0.10686142719842538</v>
      </c>
      <c r="AO7" s="3">
        <v>3821103</v>
      </c>
      <c r="AP7" s="7">
        <v>0.12659740430300961</v>
      </c>
      <c r="AQ7" s="3">
        <v>429526</v>
      </c>
      <c r="AR7" s="7">
        <v>8.6729231776959251E-2</v>
      </c>
      <c r="AS7" s="3">
        <v>867983</v>
      </c>
      <c r="AT7" s="7">
        <v>0.11786961437005401</v>
      </c>
      <c r="AU7" s="3">
        <v>2625588</v>
      </c>
      <c r="AV7" s="7">
        <v>0.18610732521666548</v>
      </c>
      <c r="AW7" s="3">
        <v>479433</v>
      </c>
      <c r="AX7" s="7">
        <v>7.8822712399764433E-2</v>
      </c>
      <c r="AY7" s="3">
        <v>4402532</v>
      </c>
      <c r="AZ7" s="6">
        <v>0.13543433189983686</v>
      </c>
      <c r="BA7" s="3">
        <v>442331</v>
      </c>
      <c r="BB7" s="6">
        <v>0.11658516644047971</v>
      </c>
      <c r="BC7" s="3">
        <v>252947</v>
      </c>
      <c r="BD7" s="6">
        <v>7.4892515604149501E-2</v>
      </c>
      <c r="BE7" s="3">
        <v>355078</v>
      </c>
      <c r="BF7" s="6">
        <v>6.2139973581437281E-2</v>
      </c>
      <c r="BG7" s="3">
        <v>1327619</v>
      </c>
      <c r="BH7" s="6">
        <v>0.10343389218986346</v>
      </c>
      <c r="BI7" s="3">
        <v>440003</v>
      </c>
      <c r="BJ7" s="6">
        <v>5.9031598594306227E-2</v>
      </c>
      <c r="BK7" s="29">
        <v>2375647</v>
      </c>
      <c r="BL7" s="6">
        <v>8.0857256478663306E-2</v>
      </c>
      <c r="BM7" s="29">
        <v>367062</v>
      </c>
      <c r="BN7" s="6">
        <v>5.7740124920974668E-2</v>
      </c>
      <c r="BO7" s="29">
        <v>451708</v>
      </c>
      <c r="BP7" s="6">
        <v>6.4081028081520067E-2</v>
      </c>
      <c r="BQ7" s="29">
        <v>1271201</v>
      </c>
      <c r="BR7" s="6">
        <v>9.5961881603271765E-2</v>
      </c>
      <c r="BS7" s="29">
        <v>278120</v>
      </c>
      <c r="BT7" s="6">
        <v>4.1793546013774496E-2</v>
      </c>
      <c r="BU7" s="29">
        <v>2368091</v>
      </c>
      <c r="BV7" s="6">
        <v>7.1097388961659833E-2</v>
      </c>
      <c r="BW7" s="29">
        <v>297453</v>
      </c>
      <c r="BX7" s="6">
        <v>4.7146123136284759E-2</v>
      </c>
      <c r="BY7" s="29">
        <v>322574</v>
      </c>
      <c r="BZ7" s="6">
        <v>4.164225183200012E-2</v>
      </c>
      <c r="CA7" s="29">
        <v>920036</v>
      </c>
      <c r="CB7" s="6">
        <v>6.3217003939089772E-2</v>
      </c>
      <c r="CC7" s="29">
        <v>266986</v>
      </c>
      <c r="CD7" s="6">
        <v>3.7444270677088221E-2</v>
      </c>
      <c r="CE7" s="29">
        <v>1807049</v>
      </c>
      <c r="CF7" s="6">
        <v>5.0561921621017698E-2</v>
      </c>
      <c r="CG7" s="29">
        <v>173569</v>
      </c>
      <c r="CH7" s="6">
        <v>2.6931137536406587E-2</v>
      </c>
    </row>
    <row r="8" spans="2:86">
      <c r="B8" s="2" t="s">
        <v>127</v>
      </c>
      <c r="C8" s="3">
        <v>429818</v>
      </c>
      <c r="D8" s="7">
        <v>0.14350159955181832</v>
      </c>
      <c r="E8" s="3">
        <v>400283</v>
      </c>
      <c r="F8" s="7">
        <v>0.12258445839898449</v>
      </c>
      <c r="G8" s="3">
        <v>1266647</v>
      </c>
      <c r="H8" s="7">
        <v>0.157068632204447</v>
      </c>
      <c r="I8" s="3">
        <v>250600</v>
      </c>
      <c r="J8" s="7">
        <v>7.3692465989280184E-2</v>
      </c>
      <c r="K8" s="3">
        <v>2347347</v>
      </c>
      <c r="L8" s="7">
        <v>0.13242774869098134</v>
      </c>
      <c r="M8" s="3">
        <v>209937</v>
      </c>
      <c r="N8" s="7">
        <v>6.6958160279599124E-2</v>
      </c>
      <c r="O8" s="3">
        <v>404370</v>
      </c>
      <c r="P8" s="7">
        <v>0.1044574937021201</v>
      </c>
      <c r="Q8" s="3">
        <v>1648674</v>
      </c>
      <c r="R8" s="7">
        <v>0.16877686286292537</v>
      </c>
      <c r="S8" s="3">
        <v>424051</v>
      </c>
      <c r="T8" s="7">
        <v>0.10697223748411376</v>
      </c>
      <c r="U8" s="3">
        <v>2687031</v>
      </c>
      <c r="V8" s="7">
        <v>0.12956427943900808</v>
      </c>
      <c r="W8" s="3">
        <v>311946</v>
      </c>
      <c r="X8" s="7">
        <v>7.4159692982779371E-2</v>
      </c>
      <c r="Y8" s="3">
        <v>1187168</v>
      </c>
      <c r="Z8" s="7">
        <v>0.20723574591779789</v>
      </c>
      <c r="AA8" s="3">
        <v>2213848</v>
      </c>
      <c r="AB8" s="7">
        <v>0.17581002446420718</v>
      </c>
      <c r="AC8" s="3">
        <v>417835</v>
      </c>
      <c r="AD8" s="7">
        <v>8.0509940930923715E-2</v>
      </c>
      <c r="AE8" s="3">
        <v>4130797</v>
      </c>
      <c r="AF8" s="7">
        <v>0.14903408108992525</v>
      </c>
      <c r="AG8" s="3">
        <v>417078</v>
      </c>
      <c r="AH8" s="7">
        <v>7.2885789928962746E-2</v>
      </c>
      <c r="AI8" s="3">
        <v>521041</v>
      </c>
      <c r="AJ8" s="7">
        <v>8.7228931476100405E-2</v>
      </c>
      <c r="AK8" s="3">
        <v>1949842</v>
      </c>
      <c r="AL8" s="7">
        <v>0.15130726881596271</v>
      </c>
      <c r="AM8" s="3">
        <v>634278</v>
      </c>
      <c r="AN8" s="7">
        <v>0.1132465169194522</v>
      </c>
      <c r="AO8" s="3">
        <v>3522239</v>
      </c>
      <c r="AP8" s="7">
        <v>0.1166957066414667</v>
      </c>
      <c r="AQ8" s="3">
        <v>720138</v>
      </c>
      <c r="AR8" s="7">
        <v>0.14540916152548594</v>
      </c>
      <c r="AS8" s="3">
        <v>1281373</v>
      </c>
      <c r="AT8" s="7">
        <v>0.17400679664716845</v>
      </c>
      <c r="AU8" s="3">
        <v>2965345</v>
      </c>
      <c r="AV8" s="7">
        <v>0.21019003221168472</v>
      </c>
      <c r="AW8" s="3">
        <v>812441</v>
      </c>
      <c r="AX8" s="7">
        <v>0.13357195538224739</v>
      </c>
      <c r="AY8" s="3">
        <v>5779295</v>
      </c>
      <c r="AZ8" s="6">
        <v>0.17778745439603111</v>
      </c>
      <c r="BA8" s="3">
        <v>685444</v>
      </c>
      <c r="BB8" s="6">
        <v>0.18066245148006396</v>
      </c>
      <c r="BC8" s="3">
        <v>527558</v>
      </c>
      <c r="BD8" s="6">
        <v>0.15619930557426615</v>
      </c>
      <c r="BE8" s="3">
        <v>1312164</v>
      </c>
      <c r="BF8" s="6">
        <v>0.22963359119549245</v>
      </c>
      <c r="BG8" s="3">
        <v>2912941</v>
      </c>
      <c r="BH8" s="6">
        <v>0.22694524961561491</v>
      </c>
      <c r="BI8" s="3">
        <v>2017605</v>
      </c>
      <c r="BJ8" s="6">
        <v>0.27068553733012096</v>
      </c>
      <c r="BK8" s="29">
        <v>6770268</v>
      </c>
      <c r="BL8" s="6">
        <v>0.23043208696632408</v>
      </c>
      <c r="BM8" s="29">
        <v>1871248</v>
      </c>
      <c r="BN8" s="6">
        <v>0.29435379657421368</v>
      </c>
      <c r="BO8" s="29">
        <v>1747121</v>
      </c>
      <c r="BP8" s="6">
        <v>0.24785328101962645</v>
      </c>
      <c r="BQ8" s="29">
        <v>2890053</v>
      </c>
      <c r="BR8" s="6">
        <v>0.21816764131964997</v>
      </c>
      <c r="BS8" s="29">
        <v>1437612</v>
      </c>
      <c r="BT8" s="6">
        <v>0.2160322999854537</v>
      </c>
      <c r="BU8" s="29">
        <v>7946034</v>
      </c>
      <c r="BV8" s="6">
        <v>0.23856442594502228</v>
      </c>
      <c r="BW8" s="29">
        <v>1718896</v>
      </c>
      <c r="BX8" s="6">
        <v>0.2724439910657056</v>
      </c>
      <c r="BY8" s="29">
        <v>2020022</v>
      </c>
      <c r="BZ8" s="6">
        <v>0.26077199287661296</v>
      </c>
      <c r="CA8" s="29">
        <v>3244239</v>
      </c>
      <c r="CB8" s="6">
        <v>0.22291635288439657</v>
      </c>
      <c r="CC8" s="29">
        <v>1526442</v>
      </c>
      <c r="CD8" s="6">
        <v>0.21408054137998209</v>
      </c>
      <c r="CE8" s="29">
        <v>8509599</v>
      </c>
      <c r="CF8" s="6">
        <v>0.23810183213863631</v>
      </c>
      <c r="CG8" s="29">
        <v>1602759</v>
      </c>
      <c r="CH8" s="6">
        <v>0.24868567006039952</v>
      </c>
    </row>
    <row r="9" spans="2:86">
      <c r="B9" s="2" t="s">
        <v>129</v>
      </c>
      <c r="C9" s="3">
        <v>405464</v>
      </c>
      <c r="D9" s="7">
        <v>0.13537062794177646</v>
      </c>
      <c r="E9" s="3">
        <v>209097</v>
      </c>
      <c r="F9" s="7">
        <v>6.4034801622483248E-2</v>
      </c>
      <c r="G9" s="3">
        <v>228925</v>
      </c>
      <c r="H9" s="7">
        <v>2.838749598538743E-2</v>
      </c>
      <c r="I9" s="3">
        <v>190332</v>
      </c>
      <c r="J9" s="7">
        <v>5.5969810202201424E-2</v>
      </c>
      <c r="K9" s="3">
        <v>1033818</v>
      </c>
      <c r="L9" s="7">
        <v>5.832379716173746E-2</v>
      </c>
      <c r="M9" s="3">
        <v>596686</v>
      </c>
      <c r="N9" s="7">
        <v>0.19030945866899537</v>
      </c>
      <c r="O9" s="3">
        <v>189315</v>
      </c>
      <c r="P9" s="7">
        <v>4.890414823111721E-2</v>
      </c>
      <c r="Q9" s="3">
        <v>119430</v>
      </c>
      <c r="R9" s="7">
        <v>1.2226201621253915E-2</v>
      </c>
      <c r="S9" s="3">
        <v>145296</v>
      </c>
      <c r="T9" s="7">
        <v>3.665275690304183E-2</v>
      </c>
      <c r="U9" s="3">
        <v>1050727</v>
      </c>
      <c r="V9" s="7">
        <v>5.0664352827381097E-2</v>
      </c>
      <c r="W9" s="3">
        <v>157976</v>
      </c>
      <c r="X9" s="7">
        <v>3.7556024628132928E-2</v>
      </c>
      <c r="Y9" s="3">
        <v>229605</v>
      </c>
      <c r="Z9" s="7">
        <v>4.0080564369538246E-2</v>
      </c>
      <c r="AA9" s="3">
        <v>723510</v>
      </c>
      <c r="AB9" s="7">
        <v>5.74566595358392E-2</v>
      </c>
      <c r="AC9" s="3">
        <v>469232</v>
      </c>
      <c r="AD9" s="7">
        <v>9.0413298557801988E-2</v>
      </c>
      <c r="AE9" s="3">
        <v>1580326</v>
      </c>
      <c r="AF9" s="7">
        <v>5.7016220654880212E-2</v>
      </c>
      <c r="AG9" s="3">
        <v>666569</v>
      </c>
      <c r="AH9" s="7">
        <v>0.11648518528227039</v>
      </c>
      <c r="AI9" s="3">
        <v>245827</v>
      </c>
      <c r="AJ9" s="7">
        <v>4.1154585796463874E-2</v>
      </c>
      <c r="AK9" s="3">
        <v>557681</v>
      </c>
      <c r="AL9" s="7">
        <v>4.3275911063847684E-2</v>
      </c>
      <c r="AM9" s="3">
        <v>643798</v>
      </c>
      <c r="AN9" s="7">
        <v>0.11494625558463244</v>
      </c>
      <c r="AO9" s="3">
        <v>2113875</v>
      </c>
      <c r="AP9" s="7">
        <v>7.0035036485806446E-2</v>
      </c>
      <c r="AQ9" s="3">
        <v>606827</v>
      </c>
      <c r="AR9" s="7">
        <v>0.12252957802674773</v>
      </c>
      <c r="AS9" s="3">
        <v>828352</v>
      </c>
      <c r="AT9" s="7">
        <v>0.11248783766809141</v>
      </c>
      <c r="AU9" s="3">
        <v>719815</v>
      </c>
      <c r="AV9" s="7">
        <v>5.1022035559590485E-2</v>
      </c>
      <c r="AW9" s="3">
        <v>671603</v>
      </c>
      <c r="AX9" s="7">
        <v>0.1104170345299948</v>
      </c>
      <c r="AY9" s="3">
        <v>2826597</v>
      </c>
      <c r="AZ9" s="6">
        <v>8.695411555102453E-2</v>
      </c>
      <c r="BA9" s="3">
        <v>271486</v>
      </c>
      <c r="BB9" s="6">
        <v>7.1555555672697765E-2</v>
      </c>
      <c r="BC9" s="3">
        <v>448535</v>
      </c>
      <c r="BD9" s="6">
        <v>0.13280218578005351</v>
      </c>
      <c r="BE9" s="3">
        <v>540611</v>
      </c>
      <c r="BF9" s="6">
        <v>9.4608940170425634E-2</v>
      </c>
      <c r="BG9" s="3">
        <v>857452</v>
      </c>
      <c r="BH9" s="6">
        <v>6.6803501400614779E-2</v>
      </c>
      <c r="BI9" s="3">
        <v>588303</v>
      </c>
      <c r="BJ9" s="6">
        <v>7.8927794919184946E-2</v>
      </c>
      <c r="BK9" s="29">
        <v>2434901</v>
      </c>
      <c r="BL9" s="6">
        <v>8.2874019017620787E-2</v>
      </c>
      <c r="BM9" s="29">
        <v>550795</v>
      </c>
      <c r="BN9" s="6">
        <v>8.6641962681640275E-2</v>
      </c>
      <c r="BO9" s="29">
        <v>537780</v>
      </c>
      <c r="BP9" s="6">
        <v>7.6291531878292754E-2</v>
      </c>
      <c r="BQ9" s="29">
        <v>1136813</v>
      </c>
      <c r="BR9" s="6">
        <v>8.5817045857468785E-2</v>
      </c>
      <c r="BS9" s="29">
        <v>778420</v>
      </c>
      <c r="BT9" s="6">
        <v>0.11697444300317253</v>
      </c>
      <c r="BU9" s="29">
        <v>3003808</v>
      </c>
      <c r="BV9" s="6">
        <v>9.0183572228493547E-2</v>
      </c>
      <c r="BW9" s="29">
        <v>925381</v>
      </c>
      <c r="BX9" s="6">
        <v>0.14667233671866928</v>
      </c>
      <c r="BY9" s="29">
        <v>717450</v>
      </c>
      <c r="BZ9" s="6">
        <v>9.2618232023871996E-2</v>
      </c>
      <c r="CA9" s="29">
        <v>1036373</v>
      </c>
      <c r="CB9" s="6">
        <v>7.1210687433281183E-2</v>
      </c>
      <c r="CC9" s="29">
        <v>826335</v>
      </c>
      <c r="CD9" s="6">
        <v>0.11589188725233418</v>
      </c>
      <c r="CE9" s="29">
        <v>3505539</v>
      </c>
      <c r="CF9" s="6">
        <v>9.8086320933976207E-2</v>
      </c>
      <c r="CG9" s="29">
        <v>723662</v>
      </c>
      <c r="CH9" s="6">
        <v>0.1122841109407271</v>
      </c>
    </row>
    <row r="10" spans="2:86">
      <c r="B10" s="2" t="s">
        <v>130</v>
      </c>
      <c r="C10" s="3">
        <v>1086624</v>
      </c>
      <c r="D10" s="7">
        <v>0.36278676582040548</v>
      </c>
      <c r="E10" s="3">
        <v>1183225</v>
      </c>
      <c r="F10" s="7">
        <v>0.36235612251616589</v>
      </c>
      <c r="G10" s="3">
        <v>3110879</v>
      </c>
      <c r="H10" s="7">
        <v>0.38575981270514825</v>
      </c>
      <c r="I10" s="3">
        <v>1550832</v>
      </c>
      <c r="J10" s="7">
        <v>0.45604403198358889</v>
      </c>
      <c r="K10" s="3">
        <v>6931560</v>
      </c>
      <c r="L10" s="7">
        <v>0.39105035843292812</v>
      </c>
      <c r="M10" s="3">
        <v>1064460</v>
      </c>
      <c r="N10" s="7">
        <v>0.33950319996580919</v>
      </c>
      <c r="O10" s="3">
        <v>1243373</v>
      </c>
      <c r="P10" s="7">
        <v>0.32119006681229112</v>
      </c>
      <c r="Q10" s="3">
        <v>3174196</v>
      </c>
      <c r="R10" s="7">
        <v>0.32494649821131788</v>
      </c>
      <c r="S10" s="3">
        <v>1531766</v>
      </c>
      <c r="T10" s="7">
        <v>0.38640738100391459</v>
      </c>
      <c r="U10" s="3">
        <v>7013796</v>
      </c>
      <c r="V10" s="7">
        <v>0.33819387452999133</v>
      </c>
      <c r="W10" s="3">
        <v>2170150</v>
      </c>
      <c r="X10" s="7">
        <v>0.51591511904810017</v>
      </c>
      <c r="Y10" s="3">
        <v>1742184</v>
      </c>
      <c r="Z10" s="7">
        <v>0.30412106859859162</v>
      </c>
      <c r="AA10" s="3">
        <v>3200516</v>
      </c>
      <c r="AB10" s="7">
        <v>0.25416505390527555</v>
      </c>
      <c r="AC10" s="3">
        <v>2112613</v>
      </c>
      <c r="AD10" s="7">
        <v>0.40706582225017418</v>
      </c>
      <c r="AE10" s="3">
        <v>9225464</v>
      </c>
      <c r="AF10" s="7">
        <v>0.33284340766883153</v>
      </c>
      <c r="AG10" s="3">
        <v>2116103</v>
      </c>
      <c r="AH10" s="7">
        <v>0.36979615018305417</v>
      </c>
      <c r="AI10" s="3">
        <v>1725976</v>
      </c>
      <c r="AJ10" s="7">
        <v>0.28895047075641622</v>
      </c>
      <c r="AK10" s="3">
        <v>2764791</v>
      </c>
      <c r="AL10" s="7">
        <v>0.2145471146159301</v>
      </c>
      <c r="AM10" s="3">
        <v>1377508</v>
      </c>
      <c r="AN10" s="7">
        <v>0.24594575726839141</v>
      </c>
      <c r="AO10" s="3">
        <v>7984379</v>
      </c>
      <c r="AP10" s="7">
        <v>0.26453138174277419</v>
      </c>
      <c r="AQ10" s="3">
        <v>1369617</v>
      </c>
      <c r="AR10" s="7">
        <v>0.27655096603852525</v>
      </c>
      <c r="AS10" s="3">
        <v>1375108</v>
      </c>
      <c r="AT10" s="7">
        <v>0.18673574214837876</v>
      </c>
      <c r="AU10" s="3">
        <v>2907036</v>
      </c>
      <c r="AV10" s="7">
        <v>0.20605696486598596</v>
      </c>
      <c r="AW10" s="3">
        <v>1788757</v>
      </c>
      <c r="AX10" s="7">
        <v>0.29408630312069767</v>
      </c>
      <c r="AY10" s="3">
        <v>7440520</v>
      </c>
      <c r="AZ10" s="6">
        <v>0.22889143229109388</v>
      </c>
      <c r="BA10" s="3">
        <v>1051269</v>
      </c>
      <c r="BB10" s="6">
        <v>0.27708293413465629</v>
      </c>
      <c r="BC10" s="3">
        <v>765304</v>
      </c>
      <c r="BD10" s="6">
        <v>0.22659111103084056</v>
      </c>
      <c r="BE10" s="3">
        <v>1015993</v>
      </c>
      <c r="BF10" s="6">
        <v>0.17780256219457474</v>
      </c>
      <c r="BG10" s="3">
        <v>2184513</v>
      </c>
      <c r="BH10" s="6">
        <v>0.17019392019047269</v>
      </c>
      <c r="BI10" s="3">
        <v>1468057</v>
      </c>
      <c r="BJ10" s="6">
        <v>0.19695718333184414</v>
      </c>
      <c r="BK10" s="29">
        <v>5433867</v>
      </c>
      <c r="BL10" s="6">
        <v>0.1849464914989242</v>
      </c>
      <c r="BM10" s="29">
        <v>1409743</v>
      </c>
      <c r="BN10" s="6">
        <v>0.22175746039216698</v>
      </c>
      <c r="BO10" s="29">
        <v>1334079</v>
      </c>
      <c r="BP10" s="6">
        <v>0.18925755988817158</v>
      </c>
      <c r="BQ10" s="29">
        <v>2345334</v>
      </c>
      <c r="BR10" s="6">
        <v>0.17704726760608885</v>
      </c>
      <c r="BS10" s="29">
        <v>1329080</v>
      </c>
      <c r="BT10" s="6">
        <v>0.19972301932974043</v>
      </c>
      <c r="BU10" s="29">
        <v>6418236</v>
      </c>
      <c r="BV10" s="6">
        <v>0.19269522215984428</v>
      </c>
      <c r="BW10" s="29">
        <v>1265616</v>
      </c>
      <c r="BX10" s="6">
        <v>0.20059938134512739</v>
      </c>
      <c r="BY10" s="29">
        <v>1331381</v>
      </c>
      <c r="BZ10" s="6">
        <v>0.17187281952773673</v>
      </c>
      <c r="CA10" s="29">
        <v>2718867</v>
      </c>
      <c r="CB10" s="6">
        <v>0.18681728307246803</v>
      </c>
      <c r="CC10" s="29">
        <v>1495808</v>
      </c>
      <c r="CD10" s="6">
        <v>0.20978418206555391</v>
      </c>
      <c r="CE10" s="29">
        <v>6811672</v>
      </c>
      <c r="CF10" s="6">
        <v>0.19059318578083986</v>
      </c>
      <c r="CG10" s="29">
        <v>1533853</v>
      </c>
      <c r="CH10" s="6">
        <v>0.23799414701720845</v>
      </c>
    </row>
    <row r="11" spans="2:86">
      <c r="B11" s="2" t="s">
        <v>131</v>
      </c>
      <c r="C11" s="3">
        <v>8405</v>
      </c>
      <c r="D11" s="7">
        <v>2.8061434007720315E-3</v>
      </c>
      <c r="E11" s="3">
        <v>4885</v>
      </c>
      <c r="F11" s="7">
        <v>1.4960042751729133E-3</v>
      </c>
      <c r="G11" s="3">
        <v>29937</v>
      </c>
      <c r="H11" s="7">
        <v>3.7122920926702784E-3</v>
      </c>
      <c r="I11" s="3">
        <v>3134</v>
      </c>
      <c r="J11" s="7">
        <v>9.2159692103114166E-4</v>
      </c>
      <c r="K11" s="3">
        <v>46362</v>
      </c>
      <c r="L11" s="7">
        <v>2.615555043549708E-3</v>
      </c>
      <c r="M11" s="3">
        <v>7800</v>
      </c>
      <c r="N11" s="7">
        <v>2.4877637109269597E-3</v>
      </c>
      <c r="O11" s="3">
        <v>2199</v>
      </c>
      <c r="P11" s="7">
        <v>5.6804913482939412E-4</v>
      </c>
      <c r="Q11" s="3">
        <v>11652</v>
      </c>
      <c r="R11" s="7">
        <v>1.1928301204961118E-3</v>
      </c>
      <c r="S11" s="3">
        <v>13011</v>
      </c>
      <c r="T11" s="7">
        <v>3.2821895996137354E-3</v>
      </c>
      <c r="U11" s="3">
        <v>34661</v>
      </c>
      <c r="V11" s="7">
        <v>1.6712972383405547E-3</v>
      </c>
      <c r="W11" s="3">
        <v>5054</v>
      </c>
      <c r="X11" s="7">
        <v>1.2014999016976239E-3</v>
      </c>
      <c r="Y11" s="3">
        <v>2125</v>
      </c>
      <c r="Z11" s="7">
        <v>3.7094662261391857E-4</v>
      </c>
      <c r="AA11" s="3">
        <v>13720</v>
      </c>
      <c r="AB11" s="7">
        <v>1.089556977556238E-3</v>
      </c>
      <c r="AC11" s="3">
        <v>45621</v>
      </c>
      <c r="AD11" s="7">
        <v>8.7904173063761311E-3</v>
      </c>
      <c r="AE11" s="3">
        <v>66520</v>
      </c>
      <c r="AF11" s="7">
        <v>2.3999598804060884E-3</v>
      </c>
      <c r="AG11" s="3">
        <v>28478</v>
      </c>
      <c r="AH11" s="7">
        <v>4.9766267355194982E-3</v>
      </c>
      <c r="AI11" s="3">
        <v>7822</v>
      </c>
      <c r="AJ11" s="7">
        <v>1.3095029028542041E-3</v>
      </c>
      <c r="AK11" s="3">
        <v>31712</v>
      </c>
      <c r="AL11" s="7">
        <v>2.4608435497295725E-3</v>
      </c>
      <c r="AM11" s="3">
        <v>25528</v>
      </c>
      <c r="AN11" s="7">
        <v>4.5578706559580746E-3</v>
      </c>
      <c r="AO11" s="3">
        <v>93541</v>
      </c>
      <c r="AP11" s="7">
        <v>3.0991176620750144E-3</v>
      </c>
      <c r="AQ11" s="3">
        <v>1874</v>
      </c>
      <c r="AR11" s="7">
        <v>3.7839520855552779E-4</v>
      </c>
      <c r="AS11" s="3">
        <v>2843</v>
      </c>
      <c r="AT11" s="7">
        <v>3.8607128671190973E-4</v>
      </c>
      <c r="AU11" s="3">
        <v>19963</v>
      </c>
      <c r="AV11" s="7">
        <v>1.4150203814537136E-3</v>
      </c>
      <c r="AW11" s="3">
        <v>12612</v>
      </c>
      <c r="AX11" s="7">
        <v>2.0735161092078121E-3</v>
      </c>
      <c r="AY11" s="3">
        <v>37292</v>
      </c>
      <c r="AZ11" s="6">
        <v>1.147207358222204E-3</v>
      </c>
      <c r="BA11" s="3">
        <v>9082</v>
      </c>
      <c r="BB11" s="6">
        <v>2.3937424273054266E-3</v>
      </c>
      <c r="BC11" s="3">
        <v>10058</v>
      </c>
      <c r="BD11" s="6">
        <v>2.9779713613782162E-3</v>
      </c>
      <c r="BE11" s="3">
        <v>0</v>
      </c>
      <c r="BF11" s="6">
        <v>0</v>
      </c>
      <c r="BG11" s="3">
        <v>16018</v>
      </c>
      <c r="BH11" s="6">
        <v>1.2479514718433773E-3</v>
      </c>
      <c r="BI11" s="3">
        <v>1758</v>
      </c>
      <c r="BJ11" s="6">
        <v>2.3585646081683613E-4</v>
      </c>
      <c r="BK11" s="29">
        <v>27834</v>
      </c>
      <c r="BL11" s="6">
        <v>9.4735492134442303E-4</v>
      </c>
      <c r="BM11" s="29">
        <v>1828</v>
      </c>
      <c r="BN11" s="6">
        <v>2.8755073626673884E-4</v>
      </c>
      <c r="BO11" s="29">
        <v>23940</v>
      </c>
      <c r="BP11" s="6">
        <v>3.3962201516722981E-3</v>
      </c>
      <c r="BQ11" s="29">
        <v>9406</v>
      </c>
      <c r="BR11" s="6">
        <v>7.100509347934545E-4</v>
      </c>
      <c r="BS11" s="29">
        <v>17111</v>
      </c>
      <c r="BT11" s="6">
        <v>2.5712978780443531E-3</v>
      </c>
      <c r="BU11" s="29">
        <v>52285</v>
      </c>
      <c r="BV11" s="6">
        <v>1.569756813340528E-3</v>
      </c>
      <c r="BW11" s="29">
        <v>17811</v>
      </c>
      <c r="BX11" s="6">
        <v>2.8230328797503065E-3</v>
      </c>
      <c r="BY11" s="29">
        <v>5793</v>
      </c>
      <c r="BZ11" s="6">
        <v>7.4783945656741303E-4</v>
      </c>
      <c r="CA11" s="29">
        <v>24407</v>
      </c>
      <c r="CB11" s="6">
        <v>1.6770402627085941E-3</v>
      </c>
      <c r="CC11" s="29">
        <v>24765</v>
      </c>
      <c r="CD11" s="6">
        <v>3.4732434034671846E-3</v>
      </c>
      <c r="CE11" s="29">
        <v>72776</v>
      </c>
      <c r="CF11" s="6">
        <v>2.036300292848276E-3</v>
      </c>
      <c r="CG11" s="29">
        <v>2856</v>
      </c>
      <c r="CH11" s="6">
        <v>4.4313978189640553E-4</v>
      </c>
    </row>
    <row r="12" spans="2:86" s="15" customFormat="1">
      <c r="B12" s="2" t="s">
        <v>128</v>
      </c>
      <c r="C12" s="3">
        <v>29712</v>
      </c>
      <c r="D12" s="7">
        <v>9.9198254281664018E-3</v>
      </c>
      <c r="E12" s="3">
        <v>46970</v>
      </c>
      <c r="F12" s="7">
        <v>1.4384303133034132E-2</v>
      </c>
      <c r="G12" s="3">
        <v>231877</v>
      </c>
      <c r="H12" s="7">
        <v>2.875355424966116E-2</v>
      </c>
      <c r="I12" s="3">
        <v>28793</v>
      </c>
      <c r="J12" s="7">
        <v>8.4669879219048064E-3</v>
      </c>
      <c r="K12" s="3">
        <v>337352</v>
      </c>
      <c r="L12" s="7">
        <v>1.9032024611785107E-2</v>
      </c>
      <c r="M12" s="3">
        <v>12489</v>
      </c>
      <c r="N12" s="7">
        <v>3.983292434072667E-3</v>
      </c>
      <c r="O12" s="3">
        <v>32174</v>
      </c>
      <c r="P12" s="7">
        <v>8.311238228286005E-3</v>
      </c>
      <c r="Q12" s="3">
        <v>205315</v>
      </c>
      <c r="R12" s="7">
        <v>2.1018358752974524E-2</v>
      </c>
      <c r="S12" s="3">
        <v>63764</v>
      </c>
      <c r="T12" s="7">
        <v>1.6085276891074491E-2</v>
      </c>
      <c r="U12" s="3">
        <v>313745</v>
      </c>
      <c r="V12" s="7">
        <v>1.5128275353947012E-2</v>
      </c>
      <c r="W12" s="3">
        <v>38119</v>
      </c>
      <c r="X12" s="7">
        <v>9.0621240112409417E-3</v>
      </c>
      <c r="Y12" s="3">
        <v>70701</v>
      </c>
      <c r="Z12" s="7">
        <v>1.2341786901377251E-2</v>
      </c>
      <c r="AA12" s="3">
        <v>312289</v>
      </c>
      <c r="AB12" s="7">
        <v>2.480004802945044E-2</v>
      </c>
      <c r="AC12" s="3">
        <v>43742</v>
      </c>
      <c r="AD12" s="7">
        <v>8.4283648717806432E-3</v>
      </c>
      <c r="AE12" s="3">
        <v>464851</v>
      </c>
      <c r="AF12" s="7">
        <v>1.6771253012126435E-2</v>
      </c>
      <c r="AG12" s="3">
        <v>18894</v>
      </c>
      <c r="AH12" s="7">
        <v>3.3017903483708614E-3</v>
      </c>
      <c r="AI12" s="3">
        <v>64636</v>
      </c>
      <c r="AJ12" s="7">
        <v>1.0820893585896744E-2</v>
      </c>
      <c r="AK12" s="3">
        <v>214555</v>
      </c>
      <c r="AL12" s="7">
        <v>1.6649416240294791E-2</v>
      </c>
      <c r="AM12" s="3">
        <v>44325</v>
      </c>
      <c r="AN12" s="7">
        <v>7.9139617998018521E-3</v>
      </c>
      <c r="AO12" s="3">
        <v>342410</v>
      </c>
      <c r="AP12" s="7">
        <v>1.1344425211095729E-2</v>
      </c>
      <c r="AQ12" s="3">
        <v>34174</v>
      </c>
      <c r="AR12" s="7">
        <v>6.9003617167431195E-3</v>
      </c>
      <c r="AS12" s="3">
        <v>142898</v>
      </c>
      <c r="AT12" s="7">
        <v>1.9405140600970271E-2</v>
      </c>
      <c r="AU12" s="3">
        <v>272142</v>
      </c>
      <c r="AV12" s="7">
        <v>1.929001035162934E-2</v>
      </c>
      <c r="AW12" s="3">
        <v>47468</v>
      </c>
      <c r="AX12" s="7">
        <v>7.8041280266314961E-3</v>
      </c>
      <c r="AY12" s="3">
        <v>496681</v>
      </c>
      <c r="AZ12" s="6">
        <v>1.527931186016203E-2</v>
      </c>
      <c r="BA12" s="3">
        <v>18896</v>
      </c>
      <c r="BB12" s="6">
        <v>4.9804180694079875E-3</v>
      </c>
      <c r="BC12" s="3">
        <v>60101</v>
      </c>
      <c r="BD12" s="6">
        <v>1.7794696439669137E-2</v>
      </c>
      <c r="BE12" s="3">
        <v>48233</v>
      </c>
      <c r="BF12" s="6">
        <v>8.4409547923370767E-3</v>
      </c>
      <c r="BG12" s="3">
        <v>93867</v>
      </c>
      <c r="BH12" s="6">
        <v>7.3131140471670809E-3</v>
      </c>
      <c r="BI12" s="3">
        <v>40755</v>
      </c>
      <c r="BJ12" s="6">
        <v>5.4677645395848446E-3</v>
      </c>
      <c r="BK12" s="29">
        <v>242956</v>
      </c>
      <c r="BL12" s="6">
        <v>8.2692233336981984E-3</v>
      </c>
      <c r="BM12" s="29">
        <v>4957</v>
      </c>
      <c r="BN12" s="6">
        <v>7.7975328209749705E-4</v>
      </c>
      <c r="BO12" s="29">
        <v>19954</v>
      </c>
      <c r="BP12" s="6">
        <v>2.8307509150571862E-3</v>
      </c>
      <c r="BQ12" s="29">
        <v>41005</v>
      </c>
      <c r="BR12" s="6">
        <v>3.0954325516910062E-3</v>
      </c>
      <c r="BS12" s="29">
        <v>29362</v>
      </c>
      <c r="BT12" s="6">
        <v>4.4122756294277532E-3</v>
      </c>
      <c r="BU12" s="29">
        <v>95278</v>
      </c>
      <c r="BV12" s="6">
        <v>2.8605391538961238E-3</v>
      </c>
      <c r="BW12" s="29">
        <v>2755</v>
      </c>
      <c r="BX12" s="6">
        <v>4.3666585726304498E-4</v>
      </c>
      <c r="BY12" s="29">
        <v>3943</v>
      </c>
      <c r="BZ12" s="6">
        <v>5.0901622255227158E-4</v>
      </c>
      <c r="CA12" s="29">
        <v>13660</v>
      </c>
      <c r="CB12" s="6">
        <v>9.3859835246443222E-4</v>
      </c>
      <c r="CC12" s="29">
        <v>36913</v>
      </c>
      <c r="CD12" s="6">
        <v>5.1769769332600116E-3</v>
      </c>
      <c r="CE12" s="29">
        <v>57271</v>
      </c>
      <c r="CF12" s="6">
        <v>1.6024644672929759E-3</v>
      </c>
      <c r="CG12" s="29">
        <v>9355</v>
      </c>
      <c r="CH12" s="6">
        <v>1.4515310432916225E-3</v>
      </c>
    </row>
    <row r="13" spans="2:86">
      <c r="B13" s="2" t="s">
        <v>14</v>
      </c>
      <c r="C13" s="3">
        <v>44720</v>
      </c>
      <c r="D13" s="7">
        <v>1.4930485768295688E-2</v>
      </c>
      <c r="E13" s="3">
        <v>47133</v>
      </c>
      <c r="F13" s="7">
        <v>1.4434220982952901E-2</v>
      </c>
      <c r="G13" s="3">
        <v>160093</v>
      </c>
      <c r="H13" s="7">
        <v>1.9852088652565818E-2</v>
      </c>
      <c r="I13" s="3">
        <v>62808</v>
      </c>
      <c r="J13" s="7">
        <v>1.8469578626714726E-2</v>
      </c>
      <c r="K13" s="3">
        <v>314757</v>
      </c>
      <c r="L13" s="7">
        <v>1.7757306821159041E-2</v>
      </c>
      <c r="M13" s="3">
        <v>34743</v>
      </c>
      <c r="N13" s="7">
        <v>1.1081073667786585E-2</v>
      </c>
      <c r="O13" s="3">
        <v>42976</v>
      </c>
      <c r="P13" s="7">
        <v>1.1101627839212388E-2</v>
      </c>
      <c r="Q13" s="3">
        <v>85593</v>
      </c>
      <c r="R13" s="7">
        <v>8.7622647188142534E-3</v>
      </c>
      <c r="S13" s="3">
        <v>61885</v>
      </c>
      <c r="T13" s="7">
        <v>1.5611275334109293E-2</v>
      </c>
      <c r="U13" s="3">
        <v>225193</v>
      </c>
      <c r="V13" s="7">
        <v>1.0858441446975694E-2</v>
      </c>
      <c r="W13" s="3">
        <v>92936</v>
      </c>
      <c r="X13" s="7">
        <v>2.2093904800983451E-2</v>
      </c>
      <c r="Y13" s="3">
        <v>99417</v>
      </c>
      <c r="Z13" s="7">
        <v>1.735454135548609E-2</v>
      </c>
      <c r="AA13" s="3">
        <v>117796</v>
      </c>
      <c r="AB13" s="7">
        <v>9.3546249073042723E-3</v>
      </c>
      <c r="AC13" s="3">
        <v>130541</v>
      </c>
      <c r="AD13" s="7">
        <v>2.5153106367498443E-2</v>
      </c>
      <c r="AE13" s="3">
        <v>440690</v>
      </c>
      <c r="AF13" s="7">
        <v>1.5899553813832817E-2</v>
      </c>
      <c r="AG13" s="3">
        <v>98031</v>
      </c>
      <c r="AH13" s="7">
        <v>1.7131248525518363E-2</v>
      </c>
      <c r="AI13" s="3">
        <v>80529</v>
      </c>
      <c r="AJ13" s="7">
        <v>1.3481585178208412E-2</v>
      </c>
      <c r="AK13" s="3">
        <v>103935</v>
      </c>
      <c r="AL13" s="7">
        <v>8.0653309264992149E-3</v>
      </c>
      <c r="AM13" s="3">
        <v>84591</v>
      </c>
      <c r="AN13" s="7">
        <v>1.5103213595195453E-2</v>
      </c>
      <c r="AO13" s="3">
        <v>367086</v>
      </c>
      <c r="AP13" s="7">
        <v>1.216196861376796E-2</v>
      </c>
      <c r="AQ13" s="3">
        <v>39897</v>
      </c>
      <c r="AR13" s="7">
        <v>8.0559411076520232E-3</v>
      </c>
      <c r="AS13" s="3">
        <v>134229</v>
      </c>
      <c r="AT13" s="7">
        <v>1.8227915140363326E-2</v>
      </c>
      <c r="AU13" s="3">
        <v>127657</v>
      </c>
      <c r="AV13" s="7">
        <v>9.0486027568620307E-3</v>
      </c>
      <c r="AW13" s="3">
        <v>99458</v>
      </c>
      <c r="AX13" s="7">
        <v>1.6351709894512418E-2</v>
      </c>
      <c r="AY13" s="3">
        <v>401241</v>
      </c>
      <c r="AZ13" s="6">
        <v>1.2343307616122368E-2</v>
      </c>
      <c r="BA13" s="3">
        <v>84080</v>
      </c>
      <c r="BB13" s="6">
        <v>2.2160962705113443E-2</v>
      </c>
      <c r="BC13" s="3">
        <v>46839</v>
      </c>
      <c r="BD13" s="6">
        <v>1.3868085165598953E-2</v>
      </c>
      <c r="BE13" s="3">
        <v>7073</v>
      </c>
      <c r="BF13" s="6">
        <v>1.2378013651690781E-3</v>
      </c>
      <c r="BG13" s="3">
        <v>34574</v>
      </c>
      <c r="BH13" s="6">
        <v>2.6936367953248174E-3</v>
      </c>
      <c r="BI13" s="3">
        <v>26835</v>
      </c>
      <c r="BJ13" s="6">
        <v>3.6002321535948791E-3</v>
      </c>
      <c r="BK13" s="29">
        <v>115321</v>
      </c>
      <c r="BL13" s="6">
        <v>3.9250527011698002E-3</v>
      </c>
      <c r="BM13" s="29">
        <v>10831</v>
      </c>
      <c r="BN13" s="6">
        <v>1.7035965392608215E-3</v>
      </c>
      <c r="BO13" s="29">
        <v>6041</v>
      </c>
      <c r="BP13" s="6">
        <v>8.5699941254186937E-4</v>
      </c>
      <c r="BQ13" s="29">
        <v>40255</v>
      </c>
      <c r="BR13" s="6">
        <v>3.0387402008479393E-3</v>
      </c>
      <c r="BS13" s="29">
        <v>6192</v>
      </c>
      <c r="BT13" s="6">
        <v>9.3048193915321335E-4</v>
      </c>
      <c r="BU13" s="29">
        <v>63319</v>
      </c>
      <c r="BV13" s="6">
        <v>1.9010314940022741E-3</v>
      </c>
      <c r="BW13" s="29">
        <v>11619</v>
      </c>
      <c r="BX13" s="6">
        <v>1.8416045718836005E-3</v>
      </c>
      <c r="BY13" s="29">
        <v>7694</v>
      </c>
      <c r="BZ13" s="6">
        <v>9.9324646622297183E-4</v>
      </c>
      <c r="CA13" s="29">
        <v>70460</v>
      </c>
      <c r="CB13" s="6">
        <v>4.8414084856986742E-3</v>
      </c>
      <c r="CC13" s="29">
        <v>8909</v>
      </c>
      <c r="CD13" s="6">
        <v>1.2494700376131293E-3</v>
      </c>
      <c r="CE13" s="29">
        <v>98682</v>
      </c>
      <c r="CF13" s="6">
        <v>2.7611600733600853E-3</v>
      </c>
      <c r="CG13" s="29">
        <v>812</v>
      </c>
      <c r="CH13" s="6">
        <v>1.2599072230388002E-4</v>
      </c>
    </row>
    <row r="14" spans="2:86">
      <c r="CC14"/>
      <c r="CD14"/>
    </row>
    <row r="15" spans="2:86">
      <c r="B15" s="112" t="s">
        <v>187</v>
      </c>
      <c r="C15" s="112"/>
      <c r="D15" s="112"/>
      <c r="E15" s="112"/>
      <c r="AS15" s="32"/>
      <c r="AT15" s="32"/>
      <c r="AU15" s="32"/>
      <c r="AW15" s="32"/>
      <c r="AY15" s="32"/>
      <c r="BA15" s="32"/>
      <c r="BC15" s="32"/>
      <c r="BD15" s="32"/>
      <c r="BE15" s="32"/>
      <c r="BF15" s="32"/>
      <c r="BG15" s="32"/>
      <c r="BH15" s="32"/>
      <c r="BI15" s="32"/>
      <c r="BJ15" s="32"/>
      <c r="BK15" s="32"/>
      <c r="BM15" s="32"/>
      <c r="BN15" s="32"/>
      <c r="BO15" s="32"/>
      <c r="BP15" s="32"/>
      <c r="BQ15" s="32"/>
      <c r="BR15" s="32"/>
      <c r="BS15" s="32"/>
      <c r="BT15" s="32"/>
      <c r="BU15" s="32"/>
      <c r="BW15" s="32"/>
      <c r="CC15"/>
      <c r="CD15"/>
      <c r="CG15" s="32"/>
    </row>
    <row r="16" spans="2:86" ht="15.75" thickBot="1">
      <c r="BC16" s="32"/>
      <c r="BE16" s="32"/>
      <c r="BG16" s="32"/>
      <c r="BH16" s="32"/>
      <c r="BI16" s="32"/>
      <c r="BJ16" s="32"/>
      <c r="BK16" s="32"/>
      <c r="BQ16" s="32"/>
      <c r="BY16" s="32"/>
      <c r="BZ16" s="32"/>
      <c r="CA16" s="32"/>
      <c r="CB16" s="32"/>
      <c r="CC16"/>
      <c r="CD16"/>
    </row>
    <row r="17" spans="2:79" ht="22.5" customHeight="1">
      <c r="B17" s="106" t="s">
        <v>197</v>
      </c>
      <c r="C17" s="107"/>
      <c r="D17" s="107"/>
      <c r="E17" s="107"/>
      <c r="F17" s="107"/>
      <c r="G17" s="107"/>
      <c r="H17" s="107"/>
      <c r="I17" s="107"/>
      <c r="J17" s="107"/>
      <c r="K17" s="108"/>
      <c r="CA17" s="32"/>
    </row>
    <row r="18" spans="2:79" ht="15.75" thickBot="1">
      <c r="B18" s="109"/>
      <c r="C18" s="110"/>
      <c r="D18" s="110"/>
      <c r="E18" s="110"/>
      <c r="F18" s="110"/>
      <c r="G18" s="110"/>
      <c r="H18" s="110"/>
      <c r="I18" s="110"/>
      <c r="J18" s="110"/>
      <c r="K18" s="111"/>
    </row>
  </sheetData>
  <mergeCells count="55">
    <mergeCell ref="B17:K18"/>
    <mergeCell ref="BA4:BB4"/>
    <mergeCell ref="BA2:BB3"/>
    <mergeCell ref="B15:E15"/>
    <mergeCell ref="AQ4:AR4"/>
    <mergeCell ref="AG4:AH4"/>
    <mergeCell ref="AI4:AJ4"/>
    <mergeCell ref="AK4:AL4"/>
    <mergeCell ref="AM4:AN4"/>
    <mergeCell ref="AO4:AP4"/>
    <mergeCell ref="B2:B5"/>
    <mergeCell ref="O4:P4"/>
    <mergeCell ref="Q4:R4"/>
    <mergeCell ref="C2:L3"/>
    <mergeCell ref="K4:L4"/>
    <mergeCell ref="C4:D4"/>
    <mergeCell ref="E4:F4"/>
    <mergeCell ref="G4:H4"/>
    <mergeCell ref="I4:J4"/>
    <mergeCell ref="AG2:AP3"/>
    <mergeCell ref="AU4:AV4"/>
    <mergeCell ref="AW4:AX4"/>
    <mergeCell ref="W4:X4"/>
    <mergeCell ref="M2:V3"/>
    <mergeCell ref="U4:V4"/>
    <mergeCell ref="AE4:AF4"/>
    <mergeCell ref="W2:AF3"/>
    <mergeCell ref="Y4:Z4"/>
    <mergeCell ref="AA4:AB4"/>
    <mergeCell ref="AC4:AD4"/>
    <mergeCell ref="S4:T4"/>
    <mergeCell ref="M4:N4"/>
    <mergeCell ref="AY4:AZ4"/>
    <mergeCell ref="AQ2:AZ3"/>
    <mergeCell ref="AS4:AT4"/>
    <mergeCell ref="BM4:BN4"/>
    <mergeCell ref="BG4:BH4"/>
    <mergeCell ref="BE4:BF4"/>
    <mergeCell ref="BK4:BL4"/>
    <mergeCell ref="BC2:BL3"/>
    <mergeCell ref="BC4:BD4"/>
    <mergeCell ref="BI4:BJ4"/>
    <mergeCell ref="BU4:BV4"/>
    <mergeCell ref="BM2:BV3"/>
    <mergeCell ref="BO4:BP4"/>
    <mergeCell ref="BQ4:BR4"/>
    <mergeCell ref="BS4:BT4"/>
    <mergeCell ref="CG4:CH4"/>
    <mergeCell ref="CG2:CH3"/>
    <mergeCell ref="CC4:CD4"/>
    <mergeCell ref="CA4:CB4"/>
    <mergeCell ref="BW4:BX4"/>
    <mergeCell ref="BY4:BZ4"/>
    <mergeCell ref="CE4:CF4"/>
    <mergeCell ref="BW2:CF3"/>
  </mergeCells>
  <pageMargins left="0.7" right="0.7" top="0.75" bottom="0.75" header="0.3" footer="0.3"/>
  <pageSetup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M43"/>
  <sheetViews>
    <sheetView zoomScaleNormal="100" workbookViewId="0">
      <pane xSplit="2" ySplit="5" topLeftCell="BX6" activePane="bottomRight" state="frozen"/>
      <selection pane="topRight" activeCell="C1" sqref="C1"/>
      <selection pane="bottomLeft" activeCell="A6" sqref="A6"/>
      <selection pane="bottomRight" activeCell="B2" sqref="B2:B5"/>
    </sheetView>
  </sheetViews>
  <sheetFormatPr defaultRowHeight="15"/>
  <cols>
    <col min="1" max="1" width="5.5703125" customWidth="1"/>
    <col min="2" max="2" width="37.5703125" customWidth="1"/>
    <col min="3" max="3" width="12.5703125" bestFit="1" customWidth="1"/>
    <col min="4" max="4" width="12.5703125" customWidth="1"/>
    <col min="5" max="5" width="12.85546875" bestFit="1" customWidth="1"/>
    <col min="6" max="6" width="12.85546875" customWidth="1"/>
    <col min="7" max="7" width="13.140625" bestFit="1" customWidth="1"/>
    <col min="8" max="8" width="13.140625" customWidth="1"/>
    <col min="9" max="9" width="13.28515625" bestFit="1" customWidth="1"/>
    <col min="10" max="10" width="13.28515625" customWidth="1"/>
    <col min="11" max="11" width="13.28515625" style="15" customWidth="1"/>
    <col min="12" max="12" width="9.140625" style="15" customWidth="1"/>
    <col min="13" max="13" width="12.5703125" bestFit="1" customWidth="1"/>
    <col min="14" max="14" width="9.85546875" customWidth="1"/>
    <col min="15" max="15" width="12.85546875" bestFit="1" customWidth="1"/>
    <col min="16" max="16" width="10.7109375" customWidth="1"/>
    <col min="17" max="17" width="13.140625" bestFit="1" customWidth="1"/>
    <col min="18" max="18" width="10.5703125" customWidth="1"/>
    <col min="19" max="19" width="13.28515625" bestFit="1" customWidth="1"/>
    <col min="20" max="20" width="10.85546875" customWidth="1"/>
    <col min="21" max="21" width="12.5703125" style="15" bestFit="1" customWidth="1"/>
    <col min="22" max="22" width="9.7109375" style="15" customWidth="1"/>
    <col min="23" max="23" width="12.5703125" bestFit="1" customWidth="1"/>
    <col min="24" max="24" width="9.7109375" customWidth="1"/>
    <col min="25" max="25" width="12.85546875" bestFit="1" customWidth="1"/>
    <col min="26" max="26" width="11.140625" customWidth="1"/>
    <col min="27" max="27" width="13.140625" bestFit="1" customWidth="1"/>
    <col min="28" max="28" width="10.85546875" customWidth="1"/>
    <col min="29" max="29" width="13.28515625" bestFit="1" customWidth="1"/>
    <col min="30" max="30" width="10.7109375" customWidth="1"/>
    <col min="31" max="31" width="12.5703125" style="15" bestFit="1" customWidth="1"/>
    <col min="32" max="32" width="9.85546875" style="15" customWidth="1"/>
    <col min="33" max="33" width="12.7109375" bestFit="1" customWidth="1"/>
    <col min="34" max="34" width="10.140625" customWidth="1"/>
    <col min="35" max="35" width="12.85546875" bestFit="1" customWidth="1"/>
    <col min="36" max="36" width="11.140625" customWidth="1"/>
    <col min="37" max="37" width="13.5703125" bestFit="1" customWidth="1"/>
    <col min="38" max="38" width="11" customWidth="1"/>
    <col min="39" max="39" width="13.28515625" bestFit="1" customWidth="1"/>
    <col min="40" max="40" width="11" customWidth="1"/>
    <col min="41" max="41" width="14.140625" customWidth="1"/>
    <col min="42" max="42" width="11" bestFit="1" customWidth="1"/>
    <col min="43" max="43" width="12.7109375" bestFit="1" customWidth="1"/>
    <col min="45" max="45" width="12.7109375" bestFit="1" customWidth="1"/>
    <col min="47" max="47" width="14.28515625" style="15" customWidth="1"/>
    <col min="48" max="48" width="9.140625" style="15"/>
    <col min="49" max="49" width="16.5703125" customWidth="1"/>
    <col min="50" max="50" width="11.42578125" customWidth="1"/>
    <col min="51" max="51" width="17.5703125" customWidth="1"/>
    <col min="52" max="52" width="10.85546875" customWidth="1"/>
    <col min="53" max="53" width="16.140625" customWidth="1"/>
    <col min="54" max="56" width="14.85546875" customWidth="1"/>
    <col min="57" max="58" width="16.5703125" customWidth="1"/>
    <col min="59" max="62" width="16.5703125" style="15" customWidth="1"/>
    <col min="63" max="64" width="16.5703125" customWidth="1"/>
    <col min="65" max="65" width="17.28515625" customWidth="1"/>
    <col min="66" max="66" width="13.7109375" customWidth="1"/>
    <col min="67" max="67" width="19.7109375" customWidth="1"/>
    <col min="68" max="68" width="15.28515625" customWidth="1"/>
    <col min="69" max="69" width="22.140625" customWidth="1"/>
    <col min="70" max="70" width="15.28515625" customWidth="1"/>
    <col min="71" max="71" width="19.7109375" style="15" customWidth="1"/>
    <col min="72" max="72" width="15.42578125" style="15" customWidth="1"/>
    <col min="73" max="73" width="17.42578125" customWidth="1"/>
    <col min="74" max="74" width="13.140625" customWidth="1"/>
    <col min="75" max="78" width="18.5703125" customWidth="1"/>
    <col min="79" max="82" width="18.5703125" style="15" customWidth="1"/>
    <col min="83" max="84" width="18.5703125" customWidth="1"/>
    <col min="85" max="85" width="23.85546875" customWidth="1"/>
    <col min="86" max="86" width="17.28515625" customWidth="1"/>
  </cols>
  <sheetData>
    <row r="2" spans="2:86" ht="18.75" customHeight="1">
      <c r="B2" s="114" t="s">
        <v>191</v>
      </c>
      <c r="C2" s="102">
        <v>2015</v>
      </c>
      <c r="D2" s="102"/>
      <c r="E2" s="102"/>
      <c r="F2" s="102"/>
      <c r="G2" s="102"/>
      <c r="H2" s="102"/>
      <c r="I2" s="102"/>
      <c r="J2" s="102"/>
      <c r="K2" s="102"/>
      <c r="L2" s="102"/>
      <c r="M2" s="102">
        <v>2016</v>
      </c>
      <c r="N2" s="102"/>
      <c r="O2" s="102"/>
      <c r="P2" s="102"/>
      <c r="Q2" s="102"/>
      <c r="R2" s="102"/>
      <c r="S2" s="102"/>
      <c r="T2" s="102"/>
      <c r="U2" s="102"/>
      <c r="V2" s="102"/>
      <c r="W2" s="102">
        <v>2017</v>
      </c>
      <c r="X2" s="102"/>
      <c r="Y2" s="102"/>
      <c r="Z2" s="102"/>
      <c r="AA2" s="102"/>
      <c r="AB2" s="102"/>
      <c r="AC2" s="102"/>
      <c r="AD2" s="102"/>
      <c r="AE2" s="102"/>
      <c r="AF2" s="102"/>
      <c r="AG2" s="102">
        <v>2018</v>
      </c>
      <c r="AH2" s="102"/>
      <c r="AI2" s="102"/>
      <c r="AJ2" s="102"/>
      <c r="AK2" s="102"/>
      <c r="AL2" s="102"/>
      <c r="AM2" s="102"/>
      <c r="AN2" s="102"/>
      <c r="AO2" s="102"/>
      <c r="AP2" s="102"/>
      <c r="AQ2" s="102">
        <v>2019</v>
      </c>
      <c r="AR2" s="102"/>
      <c r="AS2" s="102"/>
      <c r="AT2" s="102"/>
      <c r="AU2" s="102"/>
      <c r="AV2" s="102"/>
      <c r="AW2" s="102"/>
      <c r="AX2" s="102"/>
      <c r="AY2" s="102"/>
      <c r="AZ2" s="102"/>
      <c r="BA2" s="102">
        <v>2020</v>
      </c>
      <c r="BB2" s="102"/>
      <c r="BC2" s="102">
        <v>2022</v>
      </c>
      <c r="BD2" s="102"/>
      <c r="BE2" s="102"/>
      <c r="BF2" s="102"/>
      <c r="BG2" s="102"/>
      <c r="BH2" s="102"/>
      <c r="BI2" s="102"/>
      <c r="BJ2" s="102"/>
      <c r="BK2" s="102"/>
      <c r="BL2" s="102"/>
      <c r="BM2" s="103">
        <v>2023</v>
      </c>
      <c r="BN2" s="104"/>
      <c r="BO2" s="104"/>
      <c r="BP2" s="104"/>
      <c r="BQ2" s="104"/>
      <c r="BR2" s="104"/>
      <c r="BS2" s="104"/>
      <c r="BT2" s="104"/>
      <c r="BU2" s="104"/>
      <c r="BV2" s="104"/>
      <c r="BW2" s="98">
        <v>2024</v>
      </c>
      <c r="BX2" s="115"/>
      <c r="BY2" s="115"/>
      <c r="BZ2" s="115"/>
      <c r="CA2" s="115"/>
      <c r="CB2" s="115"/>
      <c r="CC2" s="115"/>
      <c r="CD2" s="115"/>
      <c r="CE2" s="115"/>
      <c r="CF2" s="99"/>
      <c r="CG2" s="98">
        <v>2025</v>
      </c>
      <c r="CH2" s="99"/>
    </row>
    <row r="3" spans="2:86">
      <c r="B3" s="114"/>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0"/>
      <c r="BN3" s="105"/>
      <c r="BO3" s="105"/>
      <c r="BP3" s="105"/>
      <c r="BQ3" s="105"/>
      <c r="BR3" s="105"/>
      <c r="BS3" s="105"/>
      <c r="BT3" s="105"/>
      <c r="BU3" s="105"/>
      <c r="BV3" s="105"/>
      <c r="BW3" s="100"/>
      <c r="BX3" s="105"/>
      <c r="BY3" s="105"/>
      <c r="BZ3" s="105"/>
      <c r="CA3" s="105"/>
      <c r="CB3" s="105"/>
      <c r="CC3" s="105"/>
      <c r="CD3" s="105"/>
      <c r="CE3" s="105"/>
      <c r="CF3" s="101"/>
      <c r="CG3" s="100"/>
      <c r="CH3" s="101"/>
    </row>
    <row r="4" spans="2:86">
      <c r="B4" s="114"/>
      <c r="C4" s="102" t="s">
        <v>0</v>
      </c>
      <c r="D4" s="102"/>
      <c r="E4" s="102" t="s">
        <v>1</v>
      </c>
      <c r="F4" s="102"/>
      <c r="G4" s="102" t="s">
        <v>2</v>
      </c>
      <c r="H4" s="102"/>
      <c r="I4" s="102" t="s">
        <v>3</v>
      </c>
      <c r="J4" s="102"/>
      <c r="K4" s="102" t="s">
        <v>140</v>
      </c>
      <c r="L4" s="102"/>
      <c r="M4" s="102" t="s">
        <v>0</v>
      </c>
      <c r="N4" s="102"/>
      <c r="O4" s="102" t="s">
        <v>1</v>
      </c>
      <c r="P4" s="102"/>
      <c r="Q4" s="102" t="s">
        <v>2</v>
      </c>
      <c r="R4" s="102"/>
      <c r="S4" s="102" t="s">
        <v>3</v>
      </c>
      <c r="T4" s="102"/>
      <c r="U4" s="102" t="s">
        <v>140</v>
      </c>
      <c r="V4" s="102"/>
      <c r="W4" s="102" t="s">
        <v>0</v>
      </c>
      <c r="X4" s="102"/>
      <c r="Y4" s="102" t="s">
        <v>1</v>
      </c>
      <c r="Z4" s="102"/>
      <c r="AA4" s="102" t="s">
        <v>2</v>
      </c>
      <c r="AB4" s="102"/>
      <c r="AC4" s="102" t="s">
        <v>3</v>
      </c>
      <c r="AD4" s="102"/>
      <c r="AE4" s="102" t="s">
        <v>140</v>
      </c>
      <c r="AF4" s="102"/>
      <c r="AG4" s="102" t="s">
        <v>0</v>
      </c>
      <c r="AH4" s="102"/>
      <c r="AI4" s="102" t="s">
        <v>1</v>
      </c>
      <c r="AJ4" s="102"/>
      <c r="AK4" s="102" t="s">
        <v>2</v>
      </c>
      <c r="AL4" s="102"/>
      <c r="AM4" s="102" t="s">
        <v>3</v>
      </c>
      <c r="AN4" s="102"/>
      <c r="AO4" s="102" t="s">
        <v>140</v>
      </c>
      <c r="AP4" s="102"/>
      <c r="AQ4" s="102" t="s">
        <v>0</v>
      </c>
      <c r="AR4" s="102"/>
      <c r="AS4" s="102" t="s">
        <v>183</v>
      </c>
      <c r="AT4" s="102"/>
      <c r="AU4" s="102" t="s">
        <v>2</v>
      </c>
      <c r="AV4" s="102"/>
      <c r="AW4" s="102" t="s">
        <v>3</v>
      </c>
      <c r="AX4" s="102"/>
      <c r="AY4" s="102" t="s">
        <v>140</v>
      </c>
      <c r="AZ4" s="102"/>
      <c r="BA4" s="102" t="s">
        <v>0</v>
      </c>
      <c r="BB4" s="102"/>
      <c r="BC4" s="102" t="s">
        <v>0</v>
      </c>
      <c r="BD4" s="102"/>
      <c r="BE4" s="102" t="s">
        <v>183</v>
      </c>
      <c r="BF4" s="102"/>
      <c r="BG4" s="102" t="s">
        <v>2</v>
      </c>
      <c r="BH4" s="102"/>
      <c r="BI4" s="102" t="s">
        <v>3</v>
      </c>
      <c r="BJ4" s="102"/>
      <c r="BK4" s="102" t="s">
        <v>140</v>
      </c>
      <c r="BL4" s="102"/>
      <c r="BM4" s="102" t="s">
        <v>0</v>
      </c>
      <c r="BN4" s="102"/>
      <c r="BO4" s="102" t="s">
        <v>183</v>
      </c>
      <c r="BP4" s="102"/>
      <c r="BQ4" s="102" t="s">
        <v>2</v>
      </c>
      <c r="BR4" s="102"/>
      <c r="BS4" s="102" t="s">
        <v>3</v>
      </c>
      <c r="BT4" s="102"/>
      <c r="BU4" s="102" t="s">
        <v>140</v>
      </c>
      <c r="BV4" s="102"/>
      <c r="BW4" s="102" t="s">
        <v>0</v>
      </c>
      <c r="BX4" s="102"/>
      <c r="BY4" s="102" t="s">
        <v>183</v>
      </c>
      <c r="BZ4" s="102"/>
      <c r="CA4" s="102" t="s">
        <v>2</v>
      </c>
      <c r="CB4" s="102"/>
      <c r="CC4" s="102" t="s">
        <v>3</v>
      </c>
      <c r="CD4" s="102"/>
      <c r="CE4" s="102" t="s">
        <v>140</v>
      </c>
      <c r="CF4" s="102"/>
      <c r="CG4" s="102" t="s">
        <v>0</v>
      </c>
      <c r="CH4" s="102"/>
    </row>
    <row r="5" spans="2:86">
      <c r="B5" s="114"/>
      <c r="C5" s="60" t="s">
        <v>37</v>
      </c>
      <c r="D5" s="60" t="s">
        <v>45</v>
      </c>
      <c r="E5" s="60" t="s">
        <v>37</v>
      </c>
      <c r="F5" s="60" t="s">
        <v>45</v>
      </c>
      <c r="G5" s="60" t="s">
        <v>37</v>
      </c>
      <c r="H5" s="60" t="s">
        <v>45</v>
      </c>
      <c r="I5" s="60" t="s">
        <v>37</v>
      </c>
      <c r="J5" s="60" t="s">
        <v>45</v>
      </c>
      <c r="K5" s="60" t="s">
        <v>37</v>
      </c>
      <c r="L5" s="60" t="s">
        <v>45</v>
      </c>
      <c r="M5" s="60" t="s">
        <v>37</v>
      </c>
      <c r="N5" s="60" t="s">
        <v>45</v>
      </c>
      <c r="O5" s="60" t="s">
        <v>37</v>
      </c>
      <c r="P5" s="60" t="s">
        <v>45</v>
      </c>
      <c r="Q5" s="60" t="s">
        <v>37</v>
      </c>
      <c r="R5" s="60" t="s">
        <v>45</v>
      </c>
      <c r="S5" s="60" t="s">
        <v>37</v>
      </c>
      <c r="T5" s="60" t="s">
        <v>45</v>
      </c>
      <c r="U5" s="60" t="s">
        <v>37</v>
      </c>
      <c r="V5" s="60" t="s">
        <v>45</v>
      </c>
      <c r="W5" s="60" t="s">
        <v>37</v>
      </c>
      <c r="X5" s="60" t="s">
        <v>45</v>
      </c>
      <c r="Y5" s="60" t="s">
        <v>37</v>
      </c>
      <c r="Z5" s="60" t="s">
        <v>45</v>
      </c>
      <c r="AA5" s="60" t="s">
        <v>37</v>
      </c>
      <c r="AB5" s="60" t="s">
        <v>45</v>
      </c>
      <c r="AC5" s="60" t="s">
        <v>37</v>
      </c>
      <c r="AD5" s="60" t="s">
        <v>45</v>
      </c>
      <c r="AE5" s="60" t="s">
        <v>37</v>
      </c>
      <c r="AF5" s="60" t="s">
        <v>45</v>
      </c>
      <c r="AG5" s="60" t="s">
        <v>37</v>
      </c>
      <c r="AH5" s="60" t="s">
        <v>45</v>
      </c>
      <c r="AI5" s="60" t="s">
        <v>37</v>
      </c>
      <c r="AJ5" s="60" t="s">
        <v>45</v>
      </c>
      <c r="AK5" s="60" t="s">
        <v>37</v>
      </c>
      <c r="AL5" s="60" t="s">
        <v>45</v>
      </c>
      <c r="AM5" s="60" t="s">
        <v>37</v>
      </c>
      <c r="AN5" s="60" t="s">
        <v>45</v>
      </c>
      <c r="AO5" s="60" t="s">
        <v>37</v>
      </c>
      <c r="AP5" s="60" t="s">
        <v>45</v>
      </c>
      <c r="AQ5" s="60" t="s">
        <v>37</v>
      </c>
      <c r="AR5" s="60" t="s">
        <v>45</v>
      </c>
      <c r="AS5" s="60" t="s">
        <v>37</v>
      </c>
      <c r="AT5" s="60" t="s">
        <v>45</v>
      </c>
      <c r="AU5" s="60" t="s">
        <v>37</v>
      </c>
      <c r="AV5" s="60" t="s">
        <v>45</v>
      </c>
      <c r="AW5" s="60" t="s">
        <v>37</v>
      </c>
      <c r="AX5" s="60" t="s">
        <v>45</v>
      </c>
      <c r="AY5" s="60" t="s">
        <v>37</v>
      </c>
      <c r="AZ5" s="60" t="s">
        <v>45</v>
      </c>
      <c r="BA5" s="60" t="s">
        <v>37</v>
      </c>
      <c r="BB5" s="60" t="s">
        <v>45</v>
      </c>
      <c r="BC5" s="60" t="s">
        <v>37</v>
      </c>
      <c r="BD5" s="60" t="s">
        <v>45</v>
      </c>
      <c r="BE5" s="60" t="s">
        <v>37</v>
      </c>
      <c r="BF5" s="60" t="s">
        <v>45</v>
      </c>
      <c r="BG5" s="60" t="s">
        <v>37</v>
      </c>
      <c r="BH5" s="60" t="s">
        <v>45</v>
      </c>
      <c r="BI5" s="60" t="s">
        <v>37</v>
      </c>
      <c r="BJ5" s="60" t="s">
        <v>45</v>
      </c>
      <c r="BK5" s="60" t="s">
        <v>37</v>
      </c>
      <c r="BL5" s="60" t="s">
        <v>45</v>
      </c>
      <c r="BM5" s="60" t="s">
        <v>37</v>
      </c>
      <c r="BN5" s="60" t="s">
        <v>45</v>
      </c>
      <c r="BO5" s="60" t="s">
        <v>37</v>
      </c>
      <c r="BP5" s="60" t="s">
        <v>45</v>
      </c>
      <c r="BQ5" s="60" t="s">
        <v>37</v>
      </c>
      <c r="BR5" s="60" t="s">
        <v>45</v>
      </c>
      <c r="BS5" s="72" t="s">
        <v>37</v>
      </c>
      <c r="BT5" s="72" t="s">
        <v>45</v>
      </c>
      <c r="BU5" s="70" t="s">
        <v>37</v>
      </c>
      <c r="BV5" s="70" t="s">
        <v>45</v>
      </c>
      <c r="BW5" s="76" t="s">
        <v>37</v>
      </c>
      <c r="BX5" s="76" t="s">
        <v>45</v>
      </c>
      <c r="BY5" s="78" t="s">
        <v>37</v>
      </c>
      <c r="BZ5" s="78" t="s">
        <v>45</v>
      </c>
      <c r="CA5" s="80" t="s">
        <v>37</v>
      </c>
      <c r="CB5" s="80" t="s">
        <v>45</v>
      </c>
      <c r="CC5" s="87" t="s">
        <v>37</v>
      </c>
      <c r="CD5" s="87" t="s">
        <v>45</v>
      </c>
      <c r="CE5" s="78" t="s">
        <v>37</v>
      </c>
      <c r="CF5" s="78" t="s">
        <v>45</v>
      </c>
      <c r="CG5" s="91" t="s">
        <v>37</v>
      </c>
      <c r="CH5" s="91" t="s">
        <v>45</v>
      </c>
    </row>
    <row r="6" spans="2:86">
      <c r="B6" s="2" t="s">
        <v>88</v>
      </c>
      <c r="C6" s="3">
        <v>137616643</v>
      </c>
      <c r="D6" s="7">
        <v>0.19087703045973087</v>
      </c>
      <c r="E6" s="3">
        <v>160078043</v>
      </c>
      <c r="F6" s="7">
        <v>0.1839490091617402</v>
      </c>
      <c r="G6" s="3">
        <v>350618724</v>
      </c>
      <c r="H6" s="7">
        <v>0.22843155908204382</v>
      </c>
      <c r="I6" s="3">
        <v>154389097</v>
      </c>
      <c r="J6" s="7">
        <v>0.1656337473420571</v>
      </c>
      <c r="K6" s="3">
        <v>802702506</v>
      </c>
      <c r="L6" s="7">
        <v>0.19779727043408379</v>
      </c>
      <c r="M6" s="3">
        <v>139906457</v>
      </c>
      <c r="N6" s="7">
        <v>0.18124228650648874</v>
      </c>
      <c r="O6" s="3">
        <v>204514951</v>
      </c>
      <c r="P6" s="7">
        <v>0.2251068343599302</v>
      </c>
      <c r="Q6" s="3">
        <v>511433336</v>
      </c>
      <c r="R6" s="7">
        <v>0.28328823201174252</v>
      </c>
      <c r="S6" s="3">
        <v>171630350</v>
      </c>
      <c r="T6" s="7">
        <v>0.1920081237919975</v>
      </c>
      <c r="U6" s="3">
        <v>1027485095</v>
      </c>
      <c r="V6" s="7">
        <v>0.23460326224264955</v>
      </c>
      <c r="W6" s="3">
        <v>158472432</v>
      </c>
      <c r="X6" s="7">
        <v>0.20785686607460893</v>
      </c>
      <c r="Y6" s="3">
        <v>307939217</v>
      </c>
      <c r="Z6" s="7">
        <v>0.21089032071260286</v>
      </c>
      <c r="AA6" s="3">
        <v>595282969</v>
      </c>
      <c r="AB6" s="7">
        <v>0.26006887441193743</v>
      </c>
      <c r="AC6" s="3">
        <v>265209832</v>
      </c>
      <c r="AD6" s="7">
        <v>0.21215946204857203</v>
      </c>
      <c r="AE6" s="3">
        <v>1326904450</v>
      </c>
      <c r="AF6" s="7">
        <v>0.23030174416206373</v>
      </c>
      <c r="AG6" s="3">
        <v>309891019</v>
      </c>
      <c r="AH6" s="7">
        <v>0.22157637522345452</v>
      </c>
      <c r="AI6" s="3">
        <v>424049013</v>
      </c>
      <c r="AJ6" s="7">
        <v>0.22082711496946894</v>
      </c>
      <c r="AK6" s="3">
        <v>805270183</v>
      </c>
      <c r="AL6" s="7">
        <v>0.25774629486959871</v>
      </c>
      <c r="AM6" s="3">
        <v>315304009</v>
      </c>
      <c r="AN6" s="7">
        <v>0.21378967885598521</v>
      </c>
      <c r="AO6" s="3">
        <v>1854514224</v>
      </c>
      <c r="AP6" s="7">
        <v>0.23421623813792131</v>
      </c>
      <c r="AQ6" s="3">
        <v>305286973</v>
      </c>
      <c r="AR6" s="7">
        <v>0.2573060777579449</v>
      </c>
      <c r="AS6" s="3">
        <v>591900389</v>
      </c>
      <c r="AT6" s="7">
        <v>0.24742095077798146</v>
      </c>
      <c r="AU6" s="3">
        <v>799374282</v>
      </c>
      <c r="AV6" s="7">
        <v>0.24569569598201435</v>
      </c>
      <c r="AW6" s="3">
        <v>324667309</v>
      </c>
      <c r="AX6" s="7">
        <v>0.19327472588144284</v>
      </c>
      <c r="AY6" s="3">
        <v>2021228953</v>
      </c>
      <c r="AZ6" s="7">
        <v>0.23745386288984607</v>
      </c>
      <c r="BA6" s="3">
        <v>199924659.88509864</v>
      </c>
      <c r="BB6" s="7">
        <v>0.19341819323460285</v>
      </c>
      <c r="BC6" s="3">
        <v>309255839.5</v>
      </c>
      <c r="BD6" s="7">
        <v>0.21521417475062526</v>
      </c>
      <c r="BE6" s="3">
        <v>522665260.19999999</v>
      </c>
      <c r="BF6" s="7">
        <v>0.21521417475062526</v>
      </c>
      <c r="BG6" s="3">
        <v>1873055531.5999999</v>
      </c>
      <c r="BH6" s="7">
        <v>0.4151362005781577</v>
      </c>
      <c r="BI6" s="3">
        <v>646551739.79999995</v>
      </c>
      <c r="BJ6" s="7">
        <v>0.25463996551271606</v>
      </c>
      <c r="BK6" s="3">
        <v>3351528371.0999994</v>
      </c>
      <c r="BL6" s="7">
        <v>0.31210682083632418</v>
      </c>
      <c r="BM6" s="3">
        <v>556768593.39999998</v>
      </c>
      <c r="BN6" s="7">
        <v>0.27516947205583747</v>
      </c>
      <c r="BO6" s="3">
        <v>1453671647.2</v>
      </c>
      <c r="BP6" s="7">
        <v>0.43319334387344516</v>
      </c>
      <c r="BQ6" s="3">
        <v>2045311892.9000001</v>
      </c>
      <c r="BR6" s="7">
        <v>0.42249502243455328</v>
      </c>
      <c r="BS6" s="74">
        <v>657141169.29999995</v>
      </c>
      <c r="BT6" s="7">
        <v>0.24121506044906843</v>
      </c>
      <c r="BU6" s="71">
        <v>4712893302.7999992</v>
      </c>
      <c r="BV6" s="7">
        <f>BU6/BU$12</f>
        <v>0.36408729319684824</v>
      </c>
      <c r="BW6" s="77">
        <v>589615310.89999998</v>
      </c>
      <c r="BX6" s="7">
        <v>0.27256845871731705</v>
      </c>
      <c r="BY6" s="79">
        <v>1210890260.0999999</v>
      </c>
      <c r="BZ6" s="7">
        <v>0.35132661330966364</v>
      </c>
      <c r="CA6" s="81">
        <v>2189029010.4000001</v>
      </c>
      <c r="CB6" s="7">
        <v>0.38293842024341296</v>
      </c>
      <c r="CC6" s="88">
        <v>818403089.20000005</v>
      </c>
      <c r="CD6" s="7">
        <v>0.27750345578345276</v>
      </c>
      <c r="CE6" s="79">
        <v>4807937670.6000004</v>
      </c>
      <c r="CF6" s="7">
        <v>0.33679955484955837</v>
      </c>
      <c r="CG6" s="92">
        <v>565908179.20000005</v>
      </c>
      <c r="CH6" s="7">
        <f>CG6/CG$12</f>
        <v>0.24156054128765037</v>
      </c>
    </row>
    <row r="7" spans="2:86" ht="30">
      <c r="B7" s="2" t="s">
        <v>89</v>
      </c>
      <c r="C7" s="3">
        <v>114571519</v>
      </c>
      <c r="D7" s="7">
        <v>0.15891298352613231</v>
      </c>
      <c r="E7" s="3">
        <v>135251951</v>
      </c>
      <c r="F7" s="7">
        <v>0.15542083041109039</v>
      </c>
      <c r="G7" s="3">
        <v>258488359</v>
      </c>
      <c r="H7" s="7">
        <v>0.16840771701322219</v>
      </c>
      <c r="I7" s="3">
        <v>168382976</v>
      </c>
      <c r="J7" s="7">
        <v>0.18064684518161064</v>
      </c>
      <c r="K7" s="3">
        <v>676694805</v>
      </c>
      <c r="L7" s="7">
        <v>0.16674718758872867</v>
      </c>
      <c r="M7" s="3">
        <v>188239566</v>
      </c>
      <c r="N7" s="7">
        <v>0.24385557381979231</v>
      </c>
      <c r="O7" s="3">
        <v>158751394</v>
      </c>
      <c r="P7" s="7">
        <v>0.17473550749630043</v>
      </c>
      <c r="Q7" s="3">
        <v>282235741</v>
      </c>
      <c r="R7" s="7">
        <v>0.15633330573197923</v>
      </c>
      <c r="S7" s="3">
        <v>171709906</v>
      </c>
      <c r="T7" s="7">
        <v>0.19209712552331365</v>
      </c>
      <c r="U7" s="3">
        <v>800936606</v>
      </c>
      <c r="V7" s="7">
        <v>0.18287597701566238</v>
      </c>
      <c r="W7" s="3">
        <v>141016536</v>
      </c>
      <c r="X7" s="7">
        <v>0.18496122554399411</v>
      </c>
      <c r="Y7" s="3">
        <v>317814945</v>
      </c>
      <c r="Z7" s="7">
        <v>0.2176536536374587</v>
      </c>
      <c r="AA7" s="3">
        <v>384894848</v>
      </c>
      <c r="AB7" s="7">
        <v>0.16815392863408754</v>
      </c>
      <c r="AC7" s="3">
        <v>222235324</v>
      </c>
      <c r="AD7" s="7">
        <v>0.17778121735709299</v>
      </c>
      <c r="AE7" s="3">
        <v>1065961653</v>
      </c>
      <c r="AF7" s="7">
        <v>0.18501168482461305</v>
      </c>
      <c r="AG7" s="3">
        <v>255246963</v>
      </c>
      <c r="AH7" s="7">
        <v>0.18250511754371046</v>
      </c>
      <c r="AI7" s="3">
        <v>353948063</v>
      </c>
      <c r="AJ7" s="7">
        <v>0.18432145154249382</v>
      </c>
      <c r="AK7" s="3">
        <v>587433786</v>
      </c>
      <c r="AL7" s="7">
        <v>0.18802246130442002</v>
      </c>
      <c r="AM7" s="3">
        <v>238076420</v>
      </c>
      <c r="AN7" s="7">
        <v>0.16142605207085284</v>
      </c>
      <c r="AO7" s="75">
        <v>1434705232</v>
      </c>
      <c r="AP7" s="7">
        <v>0.18119637904477656</v>
      </c>
      <c r="AQ7" s="3">
        <v>220240975</v>
      </c>
      <c r="AR7" s="7">
        <v>0.18562646444411368</v>
      </c>
      <c r="AS7" s="3">
        <v>559697089</v>
      </c>
      <c r="AT7" s="7">
        <v>0.23395961293758927</v>
      </c>
      <c r="AU7" s="3">
        <v>463941323</v>
      </c>
      <c r="AV7" s="7">
        <v>0.14259701471018993</v>
      </c>
      <c r="AW7" s="3">
        <v>284826502</v>
      </c>
      <c r="AX7" s="7">
        <v>0.1695574595033226</v>
      </c>
      <c r="AY7" s="75">
        <v>1528705889</v>
      </c>
      <c r="AZ7" s="7">
        <v>0.1795922812340133</v>
      </c>
      <c r="BA7" s="3">
        <v>205723529.58356315</v>
      </c>
      <c r="BB7" s="7">
        <v>0.19902834107991871</v>
      </c>
      <c r="BC7" s="3">
        <v>225286417.90000001</v>
      </c>
      <c r="BD7" s="7">
        <v>0.1567790299101951</v>
      </c>
      <c r="BE7" s="3">
        <v>340553859.19999999</v>
      </c>
      <c r="BF7" s="7">
        <v>0.1567790299101951</v>
      </c>
      <c r="BG7" s="3">
        <v>357598446.69999999</v>
      </c>
      <c r="BH7" s="7">
        <v>7.9256625332874267E-2</v>
      </c>
      <c r="BI7" s="3">
        <v>241082173.20000002</v>
      </c>
      <c r="BJ7" s="7">
        <v>9.4948559396605084E-2</v>
      </c>
      <c r="BK7" s="75">
        <v>1164520897</v>
      </c>
      <c r="BL7" s="7">
        <v>0.10844452879891497</v>
      </c>
      <c r="BM7" s="3">
        <v>227073811.59999999</v>
      </c>
      <c r="BN7" s="7">
        <v>0.11222576416193145</v>
      </c>
      <c r="BO7" s="3">
        <v>366166843.80000001</v>
      </c>
      <c r="BP7" s="7">
        <v>0.10911751617831753</v>
      </c>
      <c r="BQ7" s="3">
        <v>420747352</v>
      </c>
      <c r="BR7" s="7">
        <v>8.6912740565191715E-2</v>
      </c>
      <c r="BS7" s="74">
        <v>286916988.5</v>
      </c>
      <c r="BT7" s="7">
        <v>0.10531785552047314</v>
      </c>
      <c r="BU7" s="75">
        <v>1300904995.8999999</v>
      </c>
      <c r="BV7" s="7">
        <f t="shared" ref="BV7" si="0">BU7/BU$12</f>
        <v>0.10049940625264943</v>
      </c>
      <c r="BW7" s="77">
        <v>390230519.69999999</v>
      </c>
      <c r="BX7" s="7">
        <v>0.18039648790111945</v>
      </c>
      <c r="BY7" s="79">
        <v>319857631.19999999</v>
      </c>
      <c r="BZ7" s="7">
        <v>9.2803206048966899E-2</v>
      </c>
      <c r="CA7" s="81">
        <v>379935370.19999999</v>
      </c>
      <c r="CB7" s="7">
        <v>6.6464103384540632E-2</v>
      </c>
      <c r="CC7" s="88">
        <v>458764432.30000001</v>
      </c>
      <c r="CD7" s="7">
        <v>0.15555747165889836</v>
      </c>
      <c r="CE7" s="88">
        <v>1548787953.4000001</v>
      </c>
      <c r="CF7" s="7">
        <v>0.10849373036826043</v>
      </c>
      <c r="CG7" s="92">
        <v>366778197.09999996</v>
      </c>
      <c r="CH7" s="7">
        <f t="shared" ref="CH7:CH12" si="1">CG7/CG$12</f>
        <v>0.1565609812341523</v>
      </c>
    </row>
    <row r="8" spans="2:86">
      <c r="B8" s="2" t="s">
        <v>42</v>
      </c>
      <c r="C8" s="3">
        <v>241271986</v>
      </c>
      <c r="D8" s="7">
        <v>0.3346490600036055</v>
      </c>
      <c r="E8" s="3">
        <v>273293196</v>
      </c>
      <c r="F8" s="7">
        <v>0.31404689658059637</v>
      </c>
      <c r="G8" s="3">
        <v>304942546</v>
      </c>
      <c r="H8" s="7">
        <v>0.1986730783186236</v>
      </c>
      <c r="I8" s="3">
        <v>311238058</v>
      </c>
      <c r="J8" s="7">
        <v>0.33390651842470792</v>
      </c>
      <c r="K8" s="3">
        <v>1130745786</v>
      </c>
      <c r="L8" s="7">
        <v>0.27863178245221853</v>
      </c>
      <c r="M8" s="3">
        <v>213340321</v>
      </c>
      <c r="N8" s="7">
        <v>0.27637243063104855</v>
      </c>
      <c r="O8" s="3">
        <v>224181307</v>
      </c>
      <c r="P8" s="7">
        <v>0.24675332583113524</v>
      </c>
      <c r="Q8" s="3">
        <v>344947851</v>
      </c>
      <c r="R8" s="7">
        <v>0.19107019423160945</v>
      </c>
      <c r="S8" s="3">
        <v>249883421</v>
      </c>
      <c r="T8" s="7">
        <v>0.27955222857108797</v>
      </c>
      <c r="U8" s="3">
        <v>1032352900</v>
      </c>
      <c r="V8" s="7">
        <v>0.23571471674307817</v>
      </c>
      <c r="W8" s="3">
        <v>186197632</v>
      </c>
      <c r="X8" s="7">
        <v>0.24422201243200028</v>
      </c>
      <c r="Y8" s="3">
        <v>319977909</v>
      </c>
      <c r="Z8" s="7">
        <v>0.21913494652406695</v>
      </c>
      <c r="AA8" s="3">
        <v>410827526</v>
      </c>
      <c r="AB8" s="7">
        <v>0.17948346891856226</v>
      </c>
      <c r="AC8" s="3">
        <v>295959319</v>
      </c>
      <c r="AD8" s="7">
        <v>0.23675807730726109</v>
      </c>
      <c r="AE8" s="3">
        <v>1212962386</v>
      </c>
      <c r="AF8" s="7">
        <v>0.21052559820624489</v>
      </c>
      <c r="AG8" s="3">
        <v>281025183</v>
      </c>
      <c r="AH8" s="7">
        <v>0.20093690225868718</v>
      </c>
      <c r="AI8" s="3">
        <v>453375388</v>
      </c>
      <c r="AJ8" s="7">
        <v>0.23609907312814235</v>
      </c>
      <c r="AK8" s="3">
        <v>505683475</v>
      </c>
      <c r="AL8" s="7">
        <v>0.16185628725561957</v>
      </c>
      <c r="AM8" s="3">
        <v>371636483</v>
      </c>
      <c r="AN8" s="7">
        <v>0.25198551900346378</v>
      </c>
      <c r="AO8" s="75">
        <v>1611720529</v>
      </c>
      <c r="AP8" s="7">
        <v>0.20355256074436048</v>
      </c>
      <c r="AQ8" s="3">
        <v>246641228</v>
      </c>
      <c r="AR8" s="7">
        <v>0.20787748119892105</v>
      </c>
      <c r="AS8" s="3">
        <v>444069406</v>
      </c>
      <c r="AT8" s="7">
        <v>0.18562595444405675</v>
      </c>
      <c r="AU8" s="3">
        <v>673049602</v>
      </c>
      <c r="AV8" s="7">
        <v>0.20686853970341737</v>
      </c>
      <c r="AW8" s="3">
        <v>436511414</v>
      </c>
      <c r="AX8" s="7">
        <v>0.25985561695394166</v>
      </c>
      <c r="AY8" s="75">
        <v>1800271650</v>
      </c>
      <c r="AZ8" s="7">
        <v>0.21149581145129034</v>
      </c>
      <c r="BA8" s="3">
        <v>201328901.36312667</v>
      </c>
      <c r="BB8" s="7">
        <v>0.19477673424550851</v>
      </c>
      <c r="BC8" s="3">
        <v>240971081.10000002</v>
      </c>
      <c r="BD8" s="7">
        <v>0.16769414101136965</v>
      </c>
      <c r="BE8" s="3">
        <v>423911846.10000002</v>
      </c>
      <c r="BF8" s="7">
        <v>0.16769414101136965</v>
      </c>
      <c r="BG8" s="3">
        <v>441564401.09999996</v>
      </c>
      <c r="BH8" s="7">
        <v>9.7866488574760671E-2</v>
      </c>
      <c r="BI8" s="3">
        <v>563224367.19999993</v>
      </c>
      <c r="BJ8" s="7">
        <v>0.22182205168003066</v>
      </c>
      <c r="BK8" s="75">
        <v>1669671695.5</v>
      </c>
      <c r="BL8" s="7">
        <v>0.15548605502386528</v>
      </c>
      <c r="BM8" s="3">
        <v>446140641.10000002</v>
      </c>
      <c r="BN8" s="7">
        <v>0.22049427020381906</v>
      </c>
      <c r="BO8" s="3">
        <v>735913739</v>
      </c>
      <c r="BP8" s="7">
        <v>0.21930188568640313</v>
      </c>
      <c r="BQ8" s="3">
        <v>1071367297.6</v>
      </c>
      <c r="BR8" s="7">
        <v>0.22130969462723879</v>
      </c>
      <c r="BS8" s="74">
        <v>772582314.20000005</v>
      </c>
      <c r="BT8" s="7">
        <v>0.28358973433386775</v>
      </c>
      <c r="BU8" s="75">
        <v>3026003991.9000001</v>
      </c>
      <c r="BV8" s="7">
        <f t="shared" ref="BV8" si="2">BU8/BU$12</f>
        <v>0.23376926482913896</v>
      </c>
      <c r="BW8" s="77">
        <v>434175004.90000004</v>
      </c>
      <c r="BX8" s="7">
        <v>0.20071122596619226</v>
      </c>
      <c r="BY8" s="79">
        <v>964438250.5</v>
      </c>
      <c r="BZ8" s="7">
        <v>0.27982124843128225</v>
      </c>
      <c r="CA8" s="81">
        <v>1243294052.3999999</v>
      </c>
      <c r="CB8" s="7">
        <v>0.21749600305072642</v>
      </c>
      <c r="CC8" s="88">
        <v>794337773.39999998</v>
      </c>
      <c r="CD8" s="7">
        <v>0.26934340801830053</v>
      </c>
      <c r="CE8" s="88">
        <v>3436245081.1999998</v>
      </c>
      <c r="CF8" s="7">
        <v>0.2407114844227416</v>
      </c>
      <c r="CG8" s="92">
        <v>603886269</v>
      </c>
      <c r="CH8" s="7">
        <f t="shared" si="1"/>
        <v>0.25777166575333293</v>
      </c>
    </row>
    <row r="9" spans="2:86">
      <c r="B9" s="2" t="s">
        <v>189</v>
      </c>
      <c r="C9" s="3">
        <v>38880313</v>
      </c>
      <c r="D9" s="7">
        <v>5.3927770122868569E-2</v>
      </c>
      <c r="E9" s="3">
        <v>53146273</v>
      </c>
      <c r="F9" s="7">
        <v>6.107148785539155E-2</v>
      </c>
      <c r="G9" s="3">
        <v>116721095</v>
      </c>
      <c r="H9" s="7">
        <v>7.6044945359544897E-2</v>
      </c>
      <c r="I9" s="3">
        <v>59341203</v>
      </c>
      <c r="J9" s="7">
        <v>6.3663212076923548E-2</v>
      </c>
      <c r="K9" s="3">
        <v>268088885</v>
      </c>
      <c r="L9" s="7">
        <v>6.6060899636355419E-2</v>
      </c>
      <c r="M9" s="3">
        <v>44731941</v>
      </c>
      <c r="N9" s="7">
        <v>5.7948142212716817E-2</v>
      </c>
      <c r="O9" s="3">
        <v>67521471</v>
      </c>
      <c r="P9" s="7">
        <v>7.4319967874308765E-2</v>
      </c>
      <c r="Q9" s="3">
        <v>140398872</v>
      </c>
      <c r="R9" s="7">
        <v>7.7768392135711184E-2</v>
      </c>
      <c r="S9" s="3">
        <v>66449095</v>
      </c>
      <c r="T9" s="7">
        <v>7.4338635670359018E-2</v>
      </c>
      <c r="U9" s="3">
        <v>319101379</v>
      </c>
      <c r="V9" s="7">
        <v>7.2859669560002824E-2</v>
      </c>
      <c r="W9" s="3">
        <v>65287621</v>
      </c>
      <c r="X9" s="7">
        <v>8.5633066415784082E-2</v>
      </c>
      <c r="Y9" s="3">
        <v>118220458</v>
      </c>
      <c r="Z9" s="7">
        <v>8.0962569643770951E-2</v>
      </c>
      <c r="AA9" s="3">
        <v>186245610</v>
      </c>
      <c r="AB9" s="7">
        <v>8.1367498617056319E-2</v>
      </c>
      <c r="AC9" s="3">
        <v>113694654</v>
      </c>
      <c r="AD9" s="7">
        <v>9.0952120622882979E-2</v>
      </c>
      <c r="AE9" s="3">
        <v>483448342</v>
      </c>
      <c r="AF9" s="7">
        <v>8.390882732728637E-2</v>
      </c>
      <c r="AG9" s="3">
        <v>97775014</v>
      </c>
      <c r="AH9" s="7">
        <v>6.9910490660403807E-2</v>
      </c>
      <c r="AI9" s="3">
        <v>129727635</v>
      </c>
      <c r="AJ9" s="7">
        <v>6.7556764644237724E-2</v>
      </c>
      <c r="AK9" s="3">
        <v>210362205</v>
      </c>
      <c r="AL9" s="7">
        <v>6.7331536748764687E-2</v>
      </c>
      <c r="AM9" s="3">
        <v>122904458</v>
      </c>
      <c r="AN9" s="7">
        <v>8.3334508460972095E-2</v>
      </c>
      <c r="AO9" s="75">
        <v>560769312</v>
      </c>
      <c r="AP9" s="7">
        <v>7.0822470391486356E-2</v>
      </c>
      <c r="AQ9" s="3">
        <v>86041737</v>
      </c>
      <c r="AR9" s="7">
        <v>7.2518855467018709E-2</v>
      </c>
      <c r="AS9" s="3">
        <v>163324571</v>
      </c>
      <c r="AT9" s="7">
        <v>6.8271488570057257E-2</v>
      </c>
      <c r="AU9" s="3">
        <v>251590675</v>
      </c>
      <c r="AV9" s="7">
        <v>7.7328915113520968E-2</v>
      </c>
      <c r="AW9" s="3">
        <v>143587848</v>
      </c>
      <c r="AX9" s="7">
        <v>8.5477968347303729E-2</v>
      </c>
      <c r="AY9" s="75">
        <v>644544831</v>
      </c>
      <c r="AZ9" s="7">
        <v>7.5721090230510379E-2</v>
      </c>
      <c r="BA9" s="3">
        <v>74007489.305070281</v>
      </c>
      <c r="BB9" s="7">
        <v>7.159894570005873E-2</v>
      </c>
      <c r="BC9" s="3">
        <v>73715631.5</v>
      </c>
      <c r="BD9" s="7">
        <v>5.1299431645796603E-2</v>
      </c>
      <c r="BE9" s="3">
        <v>175942081.5</v>
      </c>
      <c r="BF9" s="7">
        <v>5.1299431645796603E-2</v>
      </c>
      <c r="BG9" s="3">
        <v>414765242.20000005</v>
      </c>
      <c r="BH9" s="7">
        <v>9.1926834989085701E-2</v>
      </c>
      <c r="BI9" s="3">
        <v>194325801.30000001</v>
      </c>
      <c r="BJ9" s="7">
        <v>7.6533883207196535E-2</v>
      </c>
      <c r="BK9" s="75">
        <v>858748756.5</v>
      </c>
      <c r="BL9" s="7">
        <v>7.9969886753605141E-2</v>
      </c>
      <c r="BM9" s="3">
        <v>153547492.90000001</v>
      </c>
      <c r="BN9" s="7">
        <v>7.5887151426365734E-2</v>
      </c>
      <c r="BO9" s="3">
        <v>205371864.40000001</v>
      </c>
      <c r="BP9" s="7">
        <v>6.1200701580939348E-2</v>
      </c>
      <c r="BQ9" s="3">
        <v>328808120.89999998</v>
      </c>
      <c r="BR9" s="7">
        <v>6.7921080837865591E-2</v>
      </c>
      <c r="BS9" s="74">
        <v>255652437.40000001</v>
      </c>
      <c r="BT9" s="7">
        <v>9.3841659939038438E-2</v>
      </c>
      <c r="BU9" s="75">
        <v>943379915.5999999</v>
      </c>
      <c r="BV9" s="7">
        <f t="shared" ref="BV9" si="3">BU9/BU$12</f>
        <v>7.2879358359972404E-2</v>
      </c>
      <c r="BW9" s="77">
        <v>205697578.19999999</v>
      </c>
      <c r="BX9" s="7">
        <v>9.5090257690692542E-2</v>
      </c>
      <c r="BY9" s="79">
        <v>266657653.19999999</v>
      </c>
      <c r="BZ9" s="7">
        <v>7.7367812178224984E-2</v>
      </c>
      <c r="CA9" s="81">
        <v>429354867.60000002</v>
      </c>
      <c r="CB9" s="7">
        <v>7.510931739206142E-2</v>
      </c>
      <c r="CC9" s="88">
        <v>238083740.89999998</v>
      </c>
      <c r="CD9" s="7">
        <v>8.072924178498099E-2</v>
      </c>
      <c r="CE9" s="88">
        <v>1139793839.9000001</v>
      </c>
      <c r="CF9" s="7">
        <v>7.9843393196626603E-2</v>
      </c>
      <c r="CG9" s="92">
        <v>204250957.30000001</v>
      </c>
      <c r="CH9" s="7">
        <f t="shared" si="1"/>
        <v>8.7185472162033678E-2</v>
      </c>
    </row>
    <row r="10" spans="2:86">
      <c r="B10" s="2" t="s">
        <v>90</v>
      </c>
      <c r="C10" s="3">
        <v>141769719</v>
      </c>
      <c r="D10" s="7">
        <v>0.1966374297608065</v>
      </c>
      <c r="E10" s="3">
        <v>191179694</v>
      </c>
      <c r="F10" s="7">
        <v>0.21968856330374234</v>
      </c>
      <c r="G10" s="3">
        <v>446832322</v>
      </c>
      <c r="H10" s="7">
        <v>0.29111566774942071</v>
      </c>
      <c r="I10" s="3">
        <v>198394987</v>
      </c>
      <c r="J10" s="7">
        <v>0.21284472666284657</v>
      </c>
      <c r="K10" s="3">
        <v>978176722</v>
      </c>
      <c r="L10" s="7">
        <v>0.24103660343345135</v>
      </c>
      <c r="M10" s="3">
        <v>158671421</v>
      </c>
      <c r="N10" s="7">
        <v>0.20555142172797425</v>
      </c>
      <c r="O10" s="3">
        <v>217907761</v>
      </c>
      <c r="P10" s="7">
        <v>0.23984811878702333</v>
      </c>
      <c r="Q10" s="3">
        <v>478189271</v>
      </c>
      <c r="R10" s="7">
        <v>0.26487399943083495</v>
      </c>
      <c r="S10" s="3">
        <v>195859189</v>
      </c>
      <c r="T10" s="7">
        <v>0.21911366729318116</v>
      </c>
      <c r="U10" s="3">
        <v>1050627643</v>
      </c>
      <c r="V10" s="7">
        <v>0.23988734595717498</v>
      </c>
      <c r="W10" s="3">
        <v>172568542</v>
      </c>
      <c r="X10" s="7">
        <v>0.22634571748848106</v>
      </c>
      <c r="Y10" s="3">
        <v>356400393</v>
      </c>
      <c r="Z10" s="7">
        <v>0.24407866563441868</v>
      </c>
      <c r="AA10" s="3">
        <v>647188964</v>
      </c>
      <c r="AB10" s="7">
        <v>0.28274570945991218</v>
      </c>
      <c r="AC10" s="3">
        <v>300376555</v>
      </c>
      <c r="AD10" s="7">
        <v>0.24029172614084426</v>
      </c>
      <c r="AE10" s="3">
        <v>1476534454</v>
      </c>
      <c r="AF10" s="7">
        <v>0.25627200215628221</v>
      </c>
      <c r="AG10" s="3">
        <v>413298747</v>
      </c>
      <c r="AH10" s="7">
        <v>0.29551433449142844</v>
      </c>
      <c r="AI10" s="3">
        <v>517889953</v>
      </c>
      <c r="AJ10" s="7">
        <v>0.26969557925291965</v>
      </c>
      <c r="AK10" s="3">
        <v>942128773.10000002</v>
      </c>
      <c r="AL10" s="7">
        <v>0.30155121309957389</v>
      </c>
      <c r="AM10" s="3">
        <v>394017050.60000002</v>
      </c>
      <c r="AN10" s="7">
        <v>0.26716050639101285</v>
      </c>
      <c r="AO10" s="75">
        <v>2267334523.6999998</v>
      </c>
      <c r="AP10" s="7">
        <v>0.28635345896449138</v>
      </c>
      <c r="AQ10" s="3">
        <v>310623743.60000002</v>
      </c>
      <c r="AR10" s="7">
        <v>0.26180408662313132</v>
      </c>
      <c r="AS10" s="3">
        <v>585205695.70000005</v>
      </c>
      <c r="AT10" s="7">
        <v>0.24462249446297307</v>
      </c>
      <c r="AU10" s="3">
        <v>1012572511.2</v>
      </c>
      <c r="AV10" s="7">
        <v>0.31122430815398688</v>
      </c>
      <c r="AW10" s="3">
        <v>435575667.10000002</v>
      </c>
      <c r="AX10" s="7">
        <v>0.25929856602648932</v>
      </c>
      <c r="AY10" s="75">
        <v>2343977617.6000004</v>
      </c>
      <c r="AZ10" s="7">
        <v>0.27537035772238838</v>
      </c>
      <c r="BA10" s="3">
        <v>331054384.89999998</v>
      </c>
      <c r="BB10" s="7">
        <v>0.32028035474238864</v>
      </c>
      <c r="BC10" s="3">
        <v>575615292.70000005</v>
      </c>
      <c r="BD10" s="7">
        <v>0.40057633315043717</v>
      </c>
      <c r="BE10" s="3">
        <v>767026090.70000005</v>
      </c>
      <c r="BF10" s="7">
        <v>0.40057633315043717</v>
      </c>
      <c r="BG10" s="3">
        <v>1367271345.2</v>
      </c>
      <c r="BH10" s="7">
        <v>0.30303630716215696</v>
      </c>
      <c r="BI10" s="3">
        <v>882451766.20000005</v>
      </c>
      <c r="BJ10" s="7">
        <v>0.34754757195659691</v>
      </c>
      <c r="BK10" s="75">
        <v>3592364494.8000002</v>
      </c>
      <c r="BL10" s="7">
        <v>0.33453437883007631</v>
      </c>
      <c r="BM10" s="3">
        <v>607473291</v>
      </c>
      <c r="BN10" s="7">
        <v>0.30022904803540257</v>
      </c>
      <c r="BO10" s="3">
        <v>555374568.5</v>
      </c>
      <c r="BP10" s="7">
        <v>0.16550131310202712</v>
      </c>
      <c r="BQ10" s="3">
        <v>921697651.89999998</v>
      </c>
      <c r="BR10" s="7">
        <v>0.19039280584499335</v>
      </c>
      <c r="BS10" s="74">
        <v>712987320.5</v>
      </c>
      <c r="BT10" s="7">
        <v>0.26171435857081804</v>
      </c>
      <c r="BU10" s="75">
        <v>2797532831.9000001</v>
      </c>
      <c r="BV10" s="7">
        <f t="shared" ref="BV10" si="4">BU10/BU$12</f>
        <v>0.21611907822964105</v>
      </c>
      <c r="BW10" s="77">
        <v>523600251.5</v>
      </c>
      <c r="BX10" s="7">
        <v>0.24205089470541188</v>
      </c>
      <c r="BY10" s="79">
        <v>646504134.89999998</v>
      </c>
      <c r="BZ10" s="7">
        <v>0.18757612947217309</v>
      </c>
      <c r="CA10" s="81">
        <v>1410040316.9000001</v>
      </c>
      <c r="CB10" s="7">
        <v>0.24666580884395911</v>
      </c>
      <c r="CC10" s="88">
        <v>613244789.89999998</v>
      </c>
      <c r="CD10" s="7">
        <v>0.20793854603456868</v>
      </c>
      <c r="CE10" s="88">
        <v>3193389493.2000003</v>
      </c>
      <c r="CF10" s="7">
        <v>0.22369927263154335</v>
      </c>
      <c r="CG10" s="92">
        <v>573132021.20000005</v>
      </c>
      <c r="CH10" s="7">
        <f t="shared" si="1"/>
        <v>0.24464407188118817</v>
      </c>
    </row>
    <row r="11" spans="2:86">
      <c r="B11" s="2" t="s">
        <v>91</v>
      </c>
      <c r="C11" s="3">
        <v>46859979</v>
      </c>
      <c r="D11" s="7">
        <v>6.4995726126856238E-2</v>
      </c>
      <c r="E11" s="3">
        <v>57281371</v>
      </c>
      <c r="F11" s="7">
        <v>6.5823214985680709E-2</v>
      </c>
      <c r="G11" s="3">
        <v>57293120</v>
      </c>
      <c r="H11" s="7">
        <v>3.7327033128654666E-2</v>
      </c>
      <c r="I11" s="3">
        <v>40365035</v>
      </c>
      <c r="J11" s="7">
        <v>4.3304949239021021E-2</v>
      </c>
      <c r="K11" s="3">
        <v>201799505</v>
      </c>
      <c r="L11" s="7">
        <v>4.9726257194404773E-2</v>
      </c>
      <c r="M11" s="3">
        <v>27040840</v>
      </c>
      <c r="N11" s="7">
        <v>3.5030146397432689E-2</v>
      </c>
      <c r="O11" s="3">
        <v>35647068</v>
      </c>
      <c r="P11" s="7">
        <v>3.9236244550615605E-2</v>
      </c>
      <c r="Q11" s="3">
        <v>48141139</v>
      </c>
      <c r="R11" s="7">
        <v>2.6665876458122677E-2</v>
      </c>
      <c r="S11" s="3">
        <v>38338292</v>
      </c>
      <c r="T11" s="7">
        <v>4.2890220268791315E-2</v>
      </c>
      <c r="U11" s="3">
        <v>149167339</v>
      </c>
      <c r="V11" s="7">
        <v>3.4059028709759735E-2</v>
      </c>
      <c r="W11" s="3">
        <v>38868577</v>
      </c>
      <c r="X11" s="7">
        <v>5.0981110733503636E-2</v>
      </c>
      <c r="Y11" s="3">
        <v>39833662</v>
      </c>
      <c r="Z11" s="7">
        <v>2.7279843847681867E-2</v>
      </c>
      <c r="AA11" s="3">
        <v>64503619</v>
      </c>
      <c r="AB11" s="7">
        <v>2.8180519958444269E-2</v>
      </c>
      <c r="AC11" s="3">
        <v>52573827</v>
      </c>
      <c r="AD11" s="7">
        <v>4.2057395723378355E-2</v>
      </c>
      <c r="AE11" s="3">
        <v>195779685</v>
      </c>
      <c r="AF11" s="7">
        <v>3.398014297638343E-2</v>
      </c>
      <c r="AG11" s="3">
        <v>41337352</v>
      </c>
      <c r="AH11" s="7">
        <v>2.9556779822315592E-2</v>
      </c>
      <c r="AI11" s="3">
        <v>41285966</v>
      </c>
      <c r="AJ11" s="7">
        <v>2.1500016462737494E-2</v>
      </c>
      <c r="AK11" s="3">
        <v>73396103</v>
      </c>
      <c r="AL11" s="7">
        <v>2.3492206722023182E-2</v>
      </c>
      <c r="AM11" s="3">
        <v>32894278</v>
      </c>
      <c r="AN11" s="7">
        <v>2.2303735217713325E-2</v>
      </c>
      <c r="AO11" s="75">
        <v>188913699</v>
      </c>
      <c r="AP11" s="7">
        <v>2.3858892716963915E-2</v>
      </c>
      <c r="AQ11" s="3">
        <v>17639350</v>
      </c>
      <c r="AR11" s="7">
        <v>1.4867034508870463E-2</v>
      </c>
      <c r="AS11" s="3">
        <v>48083645</v>
      </c>
      <c r="AT11" s="7">
        <v>2.0099498807342287E-2</v>
      </c>
      <c r="AU11" s="3">
        <v>52985181</v>
      </c>
      <c r="AV11" s="7">
        <v>1.6285526336870571E-2</v>
      </c>
      <c r="AW11" s="3">
        <v>54654152</v>
      </c>
      <c r="AX11" s="7">
        <v>3.2535663287499975E-2</v>
      </c>
      <c r="AY11" s="75">
        <v>173362328</v>
      </c>
      <c r="AZ11" s="7">
        <v>2.0366596471951746E-2</v>
      </c>
      <c r="BA11" s="3">
        <v>21600407.464567978</v>
      </c>
      <c r="BB11" s="7">
        <v>2.0897430998902837E-2</v>
      </c>
      <c r="BC11" s="3">
        <v>12123538.6</v>
      </c>
      <c r="BD11" s="7">
        <v>8.4368895315761715E-3</v>
      </c>
      <c r="BE11" s="3">
        <v>20346628.5</v>
      </c>
      <c r="BF11" s="7">
        <v>8.4368895315761715E-3</v>
      </c>
      <c r="BG11" s="3">
        <v>57651075.100000001</v>
      </c>
      <c r="BH11" s="7">
        <v>1.2777543362964773E-2</v>
      </c>
      <c r="BI11" s="3">
        <v>11446100.800000001</v>
      </c>
      <c r="BJ11" s="7">
        <v>4.5079682468547157E-3</v>
      </c>
      <c r="BK11" s="75">
        <v>101567343</v>
      </c>
      <c r="BL11" s="7">
        <v>9.4583297572141175E-3</v>
      </c>
      <c r="BM11" s="3">
        <v>32362313.200000003</v>
      </c>
      <c r="BN11" s="7">
        <v>1.5994294116643794E-2</v>
      </c>
      <c r="BO11" s="3">
        <v>39212286.400000006</v>
      </c>
      <c r="BP11" s="7">
        <v>1.1685239578867683E-2</v>
      </c>
      <c r="BQ11" s="3">
        <v>53099612.399999999</v>
      </c>
      <c r="BR11" s="7">
        <v>1.0968655690157349E-2</v>
      </c>
      <c r="BS11" s="74">
        <v>39015542</v>
      </c>
      <c r="BT11" s="7">
        <v>1.4321331186734352E-2</v>
      </c>
      <c r="BU11" s="75">
        <v>163689754</v>
      </c>
      <c r="BV11" s="7">
        <f t="shared" ref="BV11" si="5">BU11/BU$12</f>
        <v>1.2645599131749978E-2</v>
      </c>
      <c r="BW11" s="77">
        <v>19863801.599999998</v>
      </c>
      <c r="BX11" s="7">
        <v>9.1826750192666624E-3</v>
      </c>
      <c r="BY11" s="79">
        <v>38274711.899999999</v>
      </c>
      <c r="BZ11" s="7">
        <v>1.1104990559689186E-2</v>
      </c>
      <c r="CA11" s="81">
        <v>64745925.300000004</v>
      </c>
      <c r="CB11" s="7">
        <v>1.1326347085299469E-2</v>
      </c>
      <c r="CC11" s="88">
        <v>26329769</v>
      </c>
      <c r="CD11" s="7">
        <v>8.927876719798708E-3</v>
      </c>
      <c r="CE11" s="88">
        <v>149214207.80000001</v>
      </c>
      <c r="CF11" s="7">
        <v>1.04525645312698E-2</v>
      </c>
      <c r="CG11" s="92">
        <v>28762173.5</v>
      </c>
      <c r="CH11" s="7">
        <f t="shared" si="1"/>
        <v>1.2277267681642501E-2</v>
      </c>
    </row>
    <row r="12" spans="2:86" s="8" customFormat="1">
      <c r="B12" s="67" t="s">
        <v>92</v>
      </c>
      <c r="C12" s="9">
        <v>720970159</v>
      </c>
      <c r="D12" s="10">
        <v>1</v>
      </c>
      <c r="E12" s="9">
        <v>870230526</v>
      </c>
      <c r="F12" s="10">
        <v>1</v>
      </c>
      <c r="G12" s="9">
        <v>1534896165</v>
      </c>
      <c r="H12" s="10">
        <v>1</v>
      </c>
      <c r="I12" s="9">
        <v>932111357</v>
      </c>
      <c r="J12" s="10">
        <v>1</v>
      </c>
      <c r="K12" s="9">
        <v>4058208206</v>
      </c>
      <c r="L12" s="10">
        <v>1</v>
      </c>
      <c r="M12" s="9">
        <v>771930545</v>
      </c>
      <c r="N12" s="10">
        <v>1</v>
      </c>
      <c r="O12" s="9">
        <v>908523953</v>
      </c>
      <c r="P12" s="10">
        <v>1</v>
      </c>
      <c r="Q12" s="9">
        <v>1805346210</v>
      </c>
      <c r="R12" s="10">
        <v>1</v>
      </c>
      <c r="S12" s="9">
        <v>893870252</v>
      </c>
      <c r="T12" s="10">
        <v>1</v>
      </c>
      <c r="U12" s="9">
        <v>4379670961</v>
      </c>
      <c r="V12" s="10">
        <v>1</v>
      </c>
      <c r="W12" s="9">
        <v>762411341</v>
      </c>
      <c r="X12" s="10">
        <v>1</v>
      </c>
      <c r="Y12" s="9">
        <v>1460186584</v>
      </c>
      <c r="Z12" s="10">
        <v>1</v>
      </c>
      <c r="AA12" s="9">
        <v>2288943536</v>
      </c>
      <c r="AB12" s="10">
        <v>1</v>
      </c>
      <c r="AC12" s="9">
        <v>1250049512</v>
      </c>
      <c r="AD12" s="10">
        <v>1</v>
      </c>
      <c r="AE12" s="9">
        <v>5761590972</v>
      </c>
      <c r="AF12" s="10">
        <v>1</v>
      </c>
      <c r="AG12" s="9">
        <v>1398574278</v>
      </c>
      <c r="AH12" s="10">
        <v>1</v>
      </c>
      <c r="AI12" s="9">
        <v>1920276018</v>
      </c>
      <c r="AJ12" s="10">
        <v>1</v>
      </c>
      <c r="AK12" s="9">
        <v>3124274525.0999999</v>
      </c>
      <c r="AL12" s="10">
        <v>1</v>
      </c>
      <c r="AM12" s="9">
        <v>1474832698.5999999</v>
      </c>
      <c r="AN12" s="10">
        <v>1</v>
      </c>
      <c r="AO12" s="9">
        <v>7917957519.6999998</v>
      </c>
      <c r="AP12" s="10">
        <v>1</v>
      </c>
      <c r="AQ12" s="9">
        <v>1186474006.5999999</v>
      </c>
      <c r="AR12" s="10">
        <v>1</v>
      </c>
      <c r="AS12" s="9">
        <v>2392280795.6999998</v>
      </c>
      <c r="AT12" s="10">
        <v>1</v>
      </c>
      <c r="AU12" s="9">
        <v>3253513574.1999998</v>
      </c>
      <c r="AV12" s="10">
        <v>1</v>
      </c>
      <c r="AW12" s="9">
        <v>1679822892.0999999</v>
      </c>
      <c r="AX12" s="7">
        <v>1</v>
      </c>
      <c r="AY12" s="9">
        <v>8512091268.5999985</v>
      </c>
      <c r="AZ12" s="7">
        <v>1</v>
      </c>
      <c r="BA12" s="9">
        <v>1033639372.5</v>
      </c>
      <c r="BB12" s="7">
        <v>1</v>
      </c>
      <c r="BC12" s="9">
        <v>1436967801.3000002</v>
      </c>
      <c r="BD12" s="7">
        <v>1</v>
      </c>
      <c r="BE12" s="9">
        <v>2250445766.2000003</v>
      </c>
      <c r="BF12" s="7">
        <v>1</v>
      </c>
      <c r="BG12" s="9">
        <v>4511906041.8999996</v>
      </c>
      <c r="BH12" s="7">
        <v>1</v>
      </c>
      <c r="BI12" s="9">
        <v>2539081948.5</v>
      </c>
      <c r="BJ12" s="7">
        <v>1</v>
      </c>
      <c r="BK12" s="9">
        <v>10738401557.9</v>
      </c>
      <c r="BL12" s="7">
        <v>1</v>
      </c>
      <c r="BM12" s="9">
        <v>2023366143.1999998</v>
      </c>
      <c r="BN12" s="7">
        <v>1</v>
      </c>
      <c r="BO12" s="9">
        <v>3355710949.3000002</v>
      </c>
      <c r="BP12" s="7">
        <v>1</v>
      </c>
      <c r="BQ12" s="9">
        <v>4841031927.6999998</v>
      </c>
      <c r="BR12" s="7">
        <v>1</v>
      </c>
      <c r="BS12" s="9">
        <v>2724295771.8999996</v>
      </c>
      <c r="BT12" s="7">
        <v>1</v>
      </c>
      <c r="BU12" s="9">
        <v>12944404792.099998</v>
      </c>
      <c r="BV12" s="7">
        <f t="shared" ref="BV12" si="6">BU12/BU$12</f>
        <v>1</v>
      </c>
      <c r="BW12" s="9">
        <v>2163182466.8000002</v>
      </c>
      <c r="BX12" s="7">
        <v>1</v>
      </c>
      <c r="BY12" s="9">
        <v>3446622641.7999997</v>
      </c>
      <c r="BZ12" s="7">
        <v>1</v>
      </c>
      <c r="CA12" s="9">
        <v>5716399542.8000002</v>
      </c>
      <c r="CB12" s="7">
        <v>1</v>
      </c>
      <c r="CC12" s="9">
        <v>2949163594.6999998</v>
      </c>
      <c r="CD12" s="7">
        <v>1</v>
      </c>
      <c r="CE12" s="9">
        <v>14275368246.099998</v>
      </c>
      <c r="CF12" s="7">
        <v>1</v>
      </c>
      <c r="CG12" s="9">
        <v>2342717797.3000002</v>
      </c>
      <c r="CH12" s="7">
        <f t="shared" si="1"/>
        <v>1</v>
      </c>
    </row>
    <row r="13" spans="2:86">
      <c r="B13" s="67" t="s">
        <v>141</v>
      </c>
      <c r="C13" s="125">
        <v>754</v>
      </c>
      <c r="D13" s="125"/>
      <c r="E13" s="125">
        <v>734</v>
      </c>
      <c r="F13" s="125"/>
      <c r="G13" s="125">
        <v>811</v>
      </c>
      <c r="H13" s="125"/>
      <c r="I13" s="125">
        <v>763</v>
      </c>
      <c r="J13" s="125"/>
      <c r="K13" s="125">
        <v>772</v>
      </c>
      <c r="L13" s="125"/>
      <c r="M13" s="125">
        <v>781</v>
      </c>
      <c r="N13" s="125"/>
      <c r="O13" s="125">
        <v>721</v>
      </c>
      <c r="P13" s="125"/>
      <c r="Q13" s="125">
        <v>941</v>
      </c>
      <c r="R13" s="125"/>
      <c r="S13" s="125">
        <v>730</v>
      </c>
      <c r="T13" s="125"/>
      <c r="U13" s="125">
        <v>812</v>
      </c>
      <c r="V13" s="125"/>
      <c r="W13" s="125">
        <v>692</v>
      </c>
      <c r="X13" s="125"/>
      <c r="Y13" s="125">
        <v>990</v>
      </c>
      <c r="Z13" s="125"/>
      <c r="AA13" s="125">
        <v>944</v>
      </c>
      <c r="AB13" s="125"/>
      <c r="AC13" s="125">
        <v>844</v>
      </c>
      <c r="AD13" s="125"/>
      <c r="AE13" s="125">
        <v>889</v>
      </c>
      <c r="AF13" s="125"/>
      <c r="AG13" s="126">
        <v>1060</v>
      </c>
      <c r="AH13" s="125"/>
      <c r="AI13" s="126">
        <v>1144</v>
      </c>
      <c r="AJ13" s="125"/>
      <c r="AK13" s="126">
        <v>1179</v>
      </c>
      <c r="AL13" s="125"/>
      <c r="AM13" s="125">
        <v>948</v>
      </c>
      <c r="AN13" s="125"/>
      <c r="AO13" s="126">
        <v>1099</v>
      </c>
      <c r="AP13" s="125"/>
      <c r="AQ13" s="126">
        <v>889.7</v>
      </c>
      <c r="AR13" s="125"/>
      <c r="AS13" s="126">
        <v>1261.58</v>
      </c>
      <c r="AT13" s="125"/>
      <c r="AU13" s="126">
        <v>1182</v>
      </c>
      <c r="AV13" s="125"/>
      <c r="AW13" s="126">
        <v>964</v>
      </c>
      <c r="AX13" s="125"/>
      <c r="AY13" s="126">
        <v>1102</v>
      </c>
      <c r="AZ13" s="125"/>
      <c r="BA13" s="126">
        <v>922.4</v>
      </c>
      <c r="BB13" s="125"/>
      <c r="BC13" s="126">
        <v>2778</v>
      </c>
      <c r="BD13" s="125"/>
      <c r="BE13" s="126">
        <v>2440</v>
      </c>
      <c r="BF13" s="125"/>
      <c r="BG13" s="126">
        <v>2374</v>
      </c>
      <c r="BH13" s="125"/>
      <c r="BI13" s="126">
        <v>1860</v>
      </c>
      <c r="BJ13" s="125"/>
      <c r="BK13" s="126">
        <v>2283</v>
      </c>
      <c r="BL13" s="125"/>
      <c r="BM13" s="123">
        <v>1898.56</v>
      </c>
      <c r="BN13" s="124"/>
      <c r="BO13" s="123">
        <v>2292.0320000000002</v>
      </c>
      <c r="BP13" s="124"/>
      <c r="BQ13" s="123">
        <v>2105.8069999999998</v>
      </c>
      <c r="BR13" s="124"/>
      <c r="BS13" s="123">
        <v>2028</v>
      </c>
      <c r="BT13" s="124"/>
      <c r="BU13" s="123">
        <v>2097</v>
      </c>
      <c r="BV13" s="124"/>
      <c r="BW13" s="123">
        <v>1869</v>
      </c>
      <c r="BX13" s="124"/>
      <c r="BY13" s="123">
        <v>2252</v>
      </c>
      <c r="BZ13" s="124"/>
      <c r="CA13" s="123">
        <v>2427</v>
      </c>
      <c r="CB13" s="124"/>
      <c r="CC13" s="123">
        <v>2088</v>
      </c>
      <c r="CD13" s="124"/>
      <c r="CE13" s="123">
        <v>2211</v>
      </c>
      <c r="CF13" s="124"/>
      <c r="CG13" s="123">
        <v>1998</v>
      </c>
      <c r="CH13" s="124"/>
    </row>
    <row r="15" spans="2:86">
      <c r="B15" s="112" t="s">
        <v>187</v>
      </c>
      <c r="C15" s="112"/>
      <c r="D15" s="112"/>
      <c r="E15" s="112"/>
      <c r="F15" s="15"/>
      <c r="G15" s="15"/>
      <c r="H15" s="15"/>
      <c r="I15" s="15"/>
      <c r="J15" s="15"/>
      <c r="U15"/>
      <c r="V15"/>
      <c r="AE15"/>
      <c r="AF15"/>
      <c r="AU15"/>
      <c r="AV15"/>
      <c r="BG15"/>
      <c r="BH15"/>
      <c r="BI15"/>
      <c r="BJ15"/>
      <c r="BS15"/>
      <c r="BT15"/>
      <c r="BW15" s="32"/>
      <c r="BY15" s="33"/>
    </row>
    <row r="16" spans="2:86" ht="15.75" thickBot="1">
      <c r="C16" s="15"/>
      <c r="D16" s="15"/>
      <c r="E16" s="15"/>
      <c r="F16" s="15"/>
      <c r="G16" s="15"/>
      <c r="H16" s="15"/>
      <c r="I16" s="15"/>
      <c r="J16" s="15"/>
      <c r="U16"/>
      <c r="V16"/>
      <c r="AE16"/>
      <c r="AF16"/>
      <c r="AU16"/>
      <c r="AV16"/>
      <c r="BG16"/>
      <c r="BH16"/>
      <c r="BI16"/>
      <c r="BJ16"/>
      <c r="BS16"/>
      <c r="BT16"/>
      <c r="BZ16" s="15"/>
      <c r="CA16"/>
      <c r="CB16"/>
      <c r="CC16"/>
      <c r="CD16"/>
      <c r="CG16" s="32"/>
    </row>
    <row r="17" spans="2:91">
      <c r="B17" s="106" t="s">
        <v>197</v>
      </c>
      <c r="C17" s="107"/>
      <c r="D17" s="107"/>
      <c r="E17" s="107"/>
      <c r="F17" s="107"/>
      <c r="G17" s="107"/>
      <c r="H17" s="107"/>
      <c r="I17" s="107"/>
      <c r="J17" s="107"/>
      <c r="K17" s="108"/>
      <c r="U17"/>
      <c r="V17"/>
      <c r="AE17"/>
      <c r="AF17"/>
      <c r="AI17" s="15"/>
      <c r="AJ17" s="15"/>
      <c r="AK17" s="15"/>
      <c r="AL17" s="15"/>
      <c r="AM17" s="15"/>
      <c r="AN17" s="15"/>
      <c r="AO17" s="15"/>
      <c r="AP17" s="15"/>
      <c r="AQ17" s="15"/>
      <c r="AR17" s="15"/>
      <c r="AS17" s="15"/>
      <c r="AT17" s="15"/>
      <c r="AW17" s="15"/>
      <c r="AX17" s="15"/>
      <c r="AY17" s="15"/>
      <c r="BG17"/>
      <c r="BH17"/>
      <c r="BI17"/>
      <c r="BJ17"/>
      <c r="BS17"/>
      <c r="BT17"/>
      <c r="BX17" s="15"/>
      <c r="BY17" s="15"/>
      <c r="BZ17" s="15"/>
      <c r="CD17"/>
    </row>
    <row r="18" spans="2:91" ht="15.75" thickBot="1">
      <c r="B18" s="109"/>
      <c r="C18" s="110"/>
      <c r="D18" s="110"/>
      <c r="E18" s="110"/>
      <c r="F18" s="110"/>
      <c r="G18" s="110"/>
      <c r="H18" s="110"/>
      <c r="I18" s="110"/>
      <c r="J18" s="110"/>
      <c r="K18" s="111"/>
      <c r="U18"/>
      <c r="V18"/>
      <c r="AE18"/>
      <c r="AF18"/>
      <c r="AI18" s="15"/>
      <c r="AJ18" s="15"/>
      <c r="AM18" s="15"/>
      <c r="AN18" s="15"/>
      <c r="AO18" s="15"/>
      <c r="AP18" s="15"/>
      <c r="AQ18" s="15"/>
      <c r="AR18" s="15"/>
      <c r="AS18" s="15"/>
      <c r="AT18" s="15"/>
      <c r="AW18" s="15"/>
      <c r="AX18" s="15"/>
      <c r="AY18" s="15"/>
      <c r="BD18" s="15"/>
      <c r="BE18" s="15"/>
      <c r="BF18" s="15"/>
      <c r="BK18" s="15"/>
      <c r="BL18" s="15"/>
      <c r="BS18"/>
      <c r="BT18"/>
      <c r="BX18" s="15"/>
      <c r="BY18" s="15"/>
      <c r="BZ18" s="15"/>
      <c r="CE18" s="15"/>
      <c r="CF18" s="15"/>
      <c r="CG18" s="15"/>
      <c r="CH18" s="15"/>
    </row>
    <row r="19" spans="2:91">
      <c r="U19"/>
      <c r="V19"/>
      <c r="AE19"/>
      <c r="AF19"/>
      <c r="AI19" s="15"/>
      <c r="AJ19" s="15"/>
      <c r="AM19" s="15"/>
      <c r="AN19" s="15"/>
      <c r="AO19" s="15"/>
      <c r="AP19" s="15"/>
      <c r="AQ19" s="15"/>
      <c r="AR19" s="15"/>
      <c r="AS19" s="15"/>
      <c r="AT19" s="15"/>
      <c r="AW19" s="15"/>
      <c r="AX19" s="15"/>
      <c r="AY19" s="15"/>
      <c r="BD19" s="15"/>
      <c r="BE19" s="15"/>
      <c r="BF19" s="15"/>
      <c r="BK19" s="15"/>
      <c r="BL19" s="15"/>
      <c r="BS19"/>
      <c r="BT19"/>
      <c r="BV19" s="15"/>
      <c r="BW19" s="15"/>
      <c r="BX19" s="15"/>
      <c r="BY19" s="15"/>
      <c r="BZ19" s="15"/>
      <c r="CE19" s="15"/>
      <c r="CF19" s="15"/>
      <c r="CG19" s="15"/>
      <c r="CH19" s="15"/>
    </row>
    <row r="20" spans="2:91">
      <c r="U20"/>
      <c r="V20"/>
      <c r="AE20"/>
      <c r="AF20"/>
      <c r="AI20" s="15"/>
      <c r="AJ20" s="15"/>
      <c r="AM20" s="15"/>
      <c r="AN20" s="15"/>
      <c r="AO20" s="15"/>
      <c r="AP20" s="15"/>
      <c r="AQ20" s="15"/>
      <c r="AR20" s="15"/>
      <c r="AS20" s="15"/>
      <c r="AT20" s="15"/>
      <c r="AU20" s="22"/>
      <c r="AW20" s="15"/>
      <c r="AX20" s="15"/>
      <c r="AY20" s="15"/>
      <c r="BD20" s="15"/>
      <c r="BE20" s="15"/>
      <c r="BF20" s="15"/>
      <c r="BK20" s="15"/>
      <c r="BL20" s="15"/>
      <c r="BS20"/>
      <c r="BT20"/>
      <c r="BV20" s="15"/>
      <c r="BW20" s="15"/>
      <c r="BX20" s="15"/>
      <c r="BY20" s="15"/>
      <c r="BZ20" s="15"/>
      <c r="CE20" s="15"/>
      <c r="CF20" s="15"/>
      <c r="CG20" s="15"/>
      <c r="CH20" s="15"/>
    </row>
    <row r="21" spans="2:91">
      <c r="U21"/>
      <c r="V21"/>
      <c r="AE21"/>
      <c r="AF21"/>
      <c r="AI21" s="15"/>
      <c r="AJ21" s="15"/>
      <c r="AM21" s="15"/>
      <c r="AN21" s="15"/>
      <c r="AO21" s="15"/>
      <c r="AP21" s="15"/>
      <c r="AQ21" s="15"/>
      <c r="AR21" s="15"/>
      <c r="AS21" s="15"/>
      <c r="AT21" s="15"/>
      <c r="AU21" s="22"/>
      <c r="AW21" s="15"/>
      <c r="AX21" s="15"/>
      <c r="AY21" s="15"/>
      <c r="BD21" s="15"/>
      <c r="BE21" s="15"/>
      <c r="BF21" s="15"/>
      <c r="BK21" s="15"/>
      <c r="BL21" s="15"/>
      <c r="BS21"/>
      <c r="BT21"/>
      <c r="BV21" s="15"/>
      <c r="BW21" s="15"/>
      <c r="BX21" s="15"/>
      <c r="BY21" s="15"/>
      <c r="BZ21" s="15"/>
      <c r="CE21" s="15"/>
      <c r="CF21" s="15"/>
      <c r="CG21" s="15"/>
      <c r="CH21" s="15"/>
    </row>
    <row r="22" spans="2:91">
      <c r="U22"/>
      <c r="V22"/>
      <c r="AE22"/>
      <c r="AF22"/>
      <c r="AI22" s="15"/>
      <c r="AJ22" s="15"/>
      <c r="AK22" s="15"/>
      <c r="AL22" s="15"/>
      <c r="AM22" s="15"/>
      <c r="AN22" s="15"/>
      <c r="AO22" s="15"/>
      <c r="AP22" s="15"/>
      <c r="AQ22" s="15"/>
      <c r="AR22" s="15"/>
      <c r="AS22" s="32"/>
      <c r="AT22" s="15"/>
      <c r="AU22" s="22"/>
      <c r="AW22" s="15"/>
      <c r="AX22" s="15"/>
      <c r="AY22" s="15"/>
      <c r="BD22" s="15"/>
      <c r="BE22" s="15"/>
      <c r="BF22" s="15"/>
      <c r="BK22" s="15"/>
      <c r="BL22" s="15"/>
      <c r="BS22"/>
      <c r="BT22"/>
      <c r="BV22" s="15"/>
      <c r="BW22" s="15"/>
      <c r="BX22" s="15"/>
      <c r="BY22" s="32"/>
      <c r="BZ22" s="15"/>
      <c r="CE22" s="15"/>
      <c r="CF22" s="15"/>
      <c r="CG22" s="15"/>
      <c r="CH22" s="15"/>
    </row>
    <row r="23" spans="2:91">
      <c r="U23"/>
      <c r="V23"/>
      <c r="AE23"/>
      <c r="AF23"/>
      <c r="AI23" s="15"/>
      <c r="AJ23" s="15"/>
      <c r="AK23" s="15"/>
      <c r="AL23" s="15"/>
      <c r="AM23" s="15"/>
      <c r="AN23" s="15"/>
      <c r="AO23" s="15"/>
      <c r="AP23" s="15"/>
      <c r="AQ23" s="15"/>
      <c r="AR23" s="15"/>
      <c r="AS23" s="15"/>
      <c r="AT23" s="15"/>
      <c r="AU23" s="22"/>
      <c r="AW23" s="15"/>
      <c r="AX23" s="15"/>
      <c r="AY23" s="15"/>
      <c r="BD23" s="15"/>
      <c r="BE23" s="15"/>
      <c r="BF23" s="15"/>
      <c r="BK23" s="15"/>
      <c r="BL23" s="15"/>
      <c r="BS23"/>
      <c r="BT23"/>
      <c r="BV23" s="15"/>
      <c r="BW23" s="15"/>
      <c r="BX23" s="15"/>
      <c r="BY23" s="15"/>
      <c r="BZ23" s="15"/>
      <c r="CE23" s="15"/>
      <c r="CF23" s="15"/>
      <c r="CG23" s="15"/>
      <c r="CH23" s="15"/>
    </row>
    <row r="24" spans="2:91">
      <c r="U24"/>
      <c r="V24"/>
      <c r="AE24"/>
      <c r="AF24"/>
      <c r="AT24" s="15"/>
      <c r="AU24" s="22"/>
      <c r="AV24"/>
      <c r="BD24" s="15"/>
      <c r="BE24" s="15"/>
      <c r="BF24" s="15"/>
      <c r="BK24" s="15"/>
      <c r="BL24" s="15"/>
      <c r="BS24"/>
      <c r="BT24"/>
      <c r="BV24" s="15"/>
      <c r="BW24" s="15"/>
      <c r="BX24" s="15"/>
      <c r="BY24" s="15"/>
      <c r="BZ24" s="15"/>
      <c r="CE24" s="15"/>
      <c r="CF24" s="15"/>
      <c r="CG24" s="15"/>
      <c r="CH24" s="15"/>
    </row>
    <row r="25" spans="2:91">
      <c r="U25"/>
      <c r="V25"/>
      <c r="AE25"/>
      <c r="AF25"/>
      <c r="AT25" s="15"/>
      <c r="AV25"/>
      <c r="BF25" s="15"/>
      <c r="BH25"/>
      <c r="BI25"/>
      <c r="BJ25"/>
      <c r="BS25"/>
      <c r="BT25"/>
      <c r="BV25" s="15"/>
      <c r="BW25" s="15"/>
      <c r="BX25" s="15"/>
      <c r="BY25" s="15"/>
      <c r="BZ25" s="15"/>
      <c r="CE25" s="15"/>
      <c r="CF25" s="15"/>
      <c r="CG25" s="15"/>
      <c r="CH25" s="15"/>
    </row>
    <row r="26" spans="2:91">
      <c r="U26"/>
      <c r="V26"/>
      <c r="AE26"/>
      <c r="AF26"/>
      <c r="AT26" s="15"/>
      <c r="AV26"/>
      <c r="BF26" s="15"/>
      <c r="BH26"/>
      <c r="BI26"/>
      <c r="BJ26"/>
      <c r="BS26"/>
      <c r="BT26"/>
      <c r="BV26" s="15"/>
      <c r="BW26" s="15"/>
      <c r="BX26" s="15"/>
      <c r="BY26" s="15"/>
      <c r="BZ26" s="32"/>
      <c r="CE26" s="15"/>
      <c r="CF26" s="15"/>
    </row>
    <row r="27" spans="2:91">
      <c r="AG27" s="15"/>
      <c r="AH27" s="15"/>
      <c r="AI27" s="15"/>
      <c r="AJ27" s="15"/>
      <c r="AK27" s="15"/>
      <c r="AL27" s="15"/>
      <c r="AM27" s="15"/>
      <c r="AN27" s="15"/>
      <c r="AO27" s="15"/>
      <c r="AP27" s="15"/>
      <c r="AQ27" s="15"/>
      <c r="AR27" s="15"/>
      <c r="AS27" s="15"/>
      <c r="AT27" s="15"/>
      <c r="AW27" s="15"/>
      <c r="AX27" s="15"/>
      <c r="AY27" s="15"/>
      <c r="AZ27" s="15"/>
      <c r="BA27" s="15"/>
      <c r="BB27" s="15"/>
      <c r="BC27" s="15"/>
      <c r="BD27" s="15"/>
      <c r="BE27" s="15"/>
      <c r="BF27" s="15"/>
      <c r="BK27" s="15"/>
      <c r="BL27" s="15"/>
      <c r="BM27" s="15"/>
      <c r="BN27" s="15"/>
      <c r="BO27" s="15"/>
      <c r="BP27" s="15"/>
      <c r="BQ27" s="15"/>
      <c r="BR27" s="15"/>
      <c r="BU27" s="15"/>
      <c r="BV27" s="15"/>
      <c r="BW27" s="15"/>
      <c r="BX27" s="15"/>
      <c r="BY27" s="15"/>
      <c r="BZ27" s="15"/>
      <c r="CE27" s="15"/>
      <c r="CF27" s="15"/>
      <c r="CG27" s="15"/>
      <c r="CH27" s="15"/>
      <c r="CI27" s="15"/>
      <c r="CJ27" s="15"/>
      <c r="CK27" s="15"/>
      <c r="CL27" s="15"/>
      <c r="CM27" s="15"/>
    </row>
    <row r="28" spans="2:91">
      <c r="AJ28" s="15"/>
      <c r="AK28" s="15"/>
      <c r="AL28" s="15"/>
      <c r="AM28" s="15"/>
      <c r="AN28" s="15"/>
      <c r="AO28" s="15"/>
      <c r="AS28" s="15"/>
      <c r="AT28" s="15"/>
      <c r="AW28" s="15"/>
      <c r="AY28" s="15"/>
      <c r="AZ28" s="15"/>
      <c r="BA28" s="15"/>
      <c r="BB28" s="15"/>
      <c r="BC28" s="15"/>
      <c r="BD28" s="15"/>
      <c r="BE28" s="15"/>
      <c r="BF28" s="15"/>
      <c r="BK28" s="15"/>
      <c r="BL28" s="15"/>
      <c r="BM28" s="15"/>
      <c r="BN28" s="15"/>
      <c r="BO28" s="15"/>
      <c r="BP28" s="15"/>
      <c r="BQ28" s="15"/>
      <c r="BR28" s="15"/>
      <c r="BV28" s="15"/>
      <c r="BW28" s="15"/>
      <c r="BX28" s="15"/>
      <c r="BY28" s="15"/>
      <c r="BZ28" s="15"/>
      <c r="CE28" s="15"/>
      <c r="CF28" s="15"/>
    </row>
    <row r="29" spans="2:91">
      <c r="AJ29" s="15"/>
      <c r="AK29" s="15"/>
      <c r="AL29" s="15"/>
      <c r="AM29" s="15"/>
      <c r="AN29" s="15"/>
      <c r="AO29" s="15"/>
      <c r="AS29" s="15"/>
      <c r="AT29" s="15"/>
      <c r="AW29" s="15"/>
      <c r="AY29" s="15"/>
      <c r="AZ29" s="15"/>
      <c r="BA29" s="15"/>
      <c r="BB29" s="15"/>
      <c r="BC29" s="15"/>
      <c r="BD29" s="15"/>
      <c r="BE29" s="15"/>
      <c r="BF29" s="15"/>
      <c r="BK29" s="15"/>
      <c r="BL29" s="15"/>
      <c r="BM29" s="15"/>
      <c r="BN29" s="15"/>
      <c r="BO29" s="15"/>
      <c r="BP29" s="15"/>
      <c r="BQ29" s="15"/>
      <c r="BR29" s="15"/>
      <c r="BV29" s="15"/>
      <c r="BW29" s="15"/>
      <c r="BX29" s="15"/>
      <c r="BY29" s="15"/>
      <c r="BZ29" s="15"/>
      <c r="CE29" s="15"/>
      <c r="CF29" s="15"/>
    </row>
    <row r="30" spans="2:91">
      <c r="AJ30" s="15"/>
      <c r="AK30" s="15"/>
      <c r="AL30" s="15"/>
      <c r="AM30" s="15"/>
      <c r="AN30" s="15"/>
      <c r="AO30" s="15"/>
      <c r="AS30" s="15"/>
      <c r="AT30" s="15"/>
      <c r="AW30" s="15"/>
      <c r="AY30" s="15"/>
      <c r="AZ30" s="15"/>
      <c r="BA30" s="15"/>
      <c r="BB30" s="15"/>
      <c r="BC30" s="15"/>
      <c r="BD30" s="15"/>
      <c r="BE30" s="15"/>
      <c r="BF30" s="15"/>
      <c r="BK30" s="15"/>
      <c r="BL30" s="15"/>
      <c r="BM30" s="15"/>
      <c r="BN30" s="15"/>
      <c r="BO30" s="15"/>
      <c r="BP30" s="15"/>
      <c r="BQ30" s="15"/>
      <c r="BR30" s="15"/>
      <c r="BV30" s="15"/>
      <c r="BW30" s="15"/>
      <c r="BX30" s="15"/>
      <c r="BY30" s="15"/>
      <c r="BZ30" s="15"/>
      <c r="CE30" s="15"/>
      <c r="CF30" s="15"/>
    </row>
    <row r="31" spans="2:91">
      <c r="AJ31" s="15"/>
      <c r="AK31" s="15"/>
      <c r="AL31" s="15"/>
      <c r="AM31" s="15"/>
      <c r="AN31" s="15"/>
      <c r="AO31" s="15"/>
      <c r="AS31" s="15"/>
      <c r="AT31" s="15"/>
      <c r="AW31" s="15"/>
      <c r="AY31" s="15"/>
      <c r="AZ31" s="15"/>
      <c r="BA31" s="15"/>
      <c r="BB31" s="15"/>
      <c r="BC31" s="15"/>
      <c r="BD31" s="15"/>
      <c r="BE31" s="15"/>
      <c r="BF31" s="15"/>
      <c r="BJ31" s="32"/>
      <c r="BK31" s="15"/>
      <c r="BL31" s="15"/>
      <c r="BM31" s="15"/>
      <c r="BN31" s="15"/>
      <c r="BO31" s="15"/>
      <c r="BP31" s="15"/>
      <c r="BQ31" s="15"/>
      <c r="BR31" s="15"/>
      <c r="BV31" s="15"/>
      <c r="BW31" s="15"/>
      <c r="BX31" s="15"/>
      <c r="BY31" s="15"/>
      <c r="BZ31" s="15"/>
      <c r="CE31" s="15"/>
      <c r="CF31" s="15"/>
    </row>
    <row r="32" spans="2:91">
      <c r="AJ32" s="15"/>
      <c r="AK32" s="15"/>
      <c r="AL32" s="15"/>
      <c r="AM32" s="15"/>
      <c r="AN32" s="15"/>
      <c r="AO32" s="15"/>
      <c r="AS32" s="15"/>
      <c r="AT32" s="15"/>
      <c r="AW32" s="15"/>
      <c r="AY32" s="15"/>
      <c r="AZ32" s="15"/>
      <c r="BA32" s="15"/>
      <c r="BB32" s="15"/>
      <c r="BC32" s="15"/>
      <c r="BD32" s="15"/>
      <c r="BE32" s="15"/>
      <c r="BF32" s="15"/>
      <c r="BK32" s="15"/>
      <c r="BL32" s="15"/>
      <c r="BM32" s="15"/>
      <c r="BN32" s="15"/>
      <c r="BO32" s="15"/>
      <c r="BP32" s="15"/>
      <c r="BQ32" s="15"/>
      <c r="BR32" s="15"/>
      <c r="BV32" s="15"/>
      <c r="BW32" s="15"/>
      <c r="BX32" s="15"/>
      <c r="BY32" s="15"/>
      <c r="BZ32" s="15"/>
      <c r="CE32" s="15"/>
      <c r="CF32" s="15"/>
    </row>
    <row r="33" spans="36:84">
      <c r="AJ33" s="15"/>
      <c r="AK33" s="15"/>
      <c r="AL33" s="15"/>
      <c r="AM33" s="15"/>
      <c r="AN33" s="15"/>
      <c r="AO33" s="15"/>
      <c r="AS33" s="15"/>
      <c r="AT33" s="15"/>
      <c r="AW33" s="15"/>
      <c r="AY33" s="15"/>
      <c r="AZ33" s="15"/>
      <c r="BA33" s="15"/>
      <c r="BB33" s="15"/>
      <c r="BC33" s="15"/>
      <c r="BD33" s="15"/>
      <c r="BE33" s="15"/>
      <c r="BF33" s="15"/>
      <c r="BK33" s="15"/>
      <c r="BL33" s="15"/>
      <c r="BM33" s="15"/>
      <c r="BN33" s="15"/>
      <c r="BO33" s="15"/>
      <c r="BP33" s="15"/>
      <c r="BQ33" s="15"/>
      <c r="BR33" s="15"/>
      <c r="BV33" s="15"/>
      <c r="BW33" s="15"/>
      <c r="BX33" s="15"/>
      <c r="BY33" s="15"/>
      <c r="BZ33" s="15"/>
      <c r="CE33" s="15"/>
      <c r="CF33" s="15"/>
    </row>
    <row r="34" spans="36:84">
      <c r="AK34" s="15"/>
      <c r="AL34" s="15"/>
      <c r="AM34" s="15"/>
      <c r="AN34" s="15"/>
      <c r="AO34" s="15"/>
      <c r="AS34" s="15"/>
      <c r="AT34" s="15"/>
      <c r="AW34" s="15"/>
      <c r="AY34" s="15"/>
      <c r="AZ34" s="15"/>
      <c r="BA34" s="15"/>
      <c r="BB34" s="15"/>
      <c r="BC34" s="15"/>
      <c r="BD34" s="15"/>
      <c r="BE34" s="15"/>
      <c r="BF34" s="15"/>
      <c r="BK34" s="15"/>
      <c r="BL34" s="15"/>
      <c r="BM34" s="15"/>
      <c r="BN34" s="15"/>
      <c r="BO34" s="15"/>
      <c r="BP34" s="15"/>
      <c r="BQ34" s="15"/>
      <c r="BR34" s="15"/>
      <c r="BV34" s="15"/>
      <c r="BW34" s="15"/>
      <c r="BX34" s="15"/>
      <c r="BY34" s="15"/>
      <c r="BZ34" s="15"/>
      <c r="CE34" s="15"/>
      <c r="CF34" s="15"/>
    </row>
    <row r="35" spans="36:84">
      <c r="AK35" s="15"/>
      <c r="AL35" s="15"/>
      <c r="AM35" s="15"/>
      <c r="AS35" s="15"/>
      <c r="AT35" s="15"/>
      <c r="AV35"/>
      <c r="BA35" s="15"/>
      <c r="BB35" s="15"/>
      <c r="BC35" s="15"/>
      <c r="BD35" s="15"/>
      <c r="BE35" s="15"/>
      <c r="BF35" s="15"/>
      <c r="BI35"/>
      <c r="BJ35"/>
      <c r="BN35" s="15"/>
      <c r="BO35" s="15"/>
      <c r="BP35" s="15"/>
      <c r="BQ35" s="15"/>
      <c r="BR35" s="15"/>
      <c r="BV35" s="15"/>
      <c r="BW35" s="15"/>
      <c r="BX35" s="15"/>
      <c r="BY35" s="15"/>
      <c r="BZ35" s="15"/>
    </row>
    <row r="36" spans="36:84">
      <c r="BC36" s="15"/>
      <c r="BF36" s="15"/>
      <c r="BN36" s="15"/>
      <c r="BO36" s="15"/>
      <c r="BS36"/>
      <c r="BT36"/>
      <c r="BV36" s="15"/>
      <c r="BW36" s="15"/>
      <c r="BX36" s="15"/>
      <c r="BY36" s="15"/>
      <c r="BZ36" s="15"/>
    </row>
    <row r="37" spans="36:84">
      <c r="BC37" s="15"/>
      <c r="BF37" s="15"/>
      <c r="BN37" s="15"/>
      <c r="BO37" s="15"/>
      <c r="BP37" s="15"/>
      <c r="BQ37" s="15"/>
      <c r="BR37" s="15"/>
      <c r="BV37" s="15"/>
      <c r="BW37" s="15"/>
      <c r="BX37" s="15"/>
      <c r="BY37" s="15"/>
      <c r="BZ37" s="15"/>
    </row>
    <row r="38" spans="36:84">
      <c r="BC38" s="15"/>
      <c r="BF38" s="15"/>
      <c r="BN38" s="15"/>
      <c r="BO38" s="15"/>
      <c r="BP38" s="15"/>
      <c r="BQ38" s="15"/>
      <c r="BR38" s="15"/>
      <c r="BV38" s="15"/>
      <c r="BW38" s="15"/>
      <c r="BX38" s="15"/>
      <c r="BY38" s="15"/>
      <c r="BZ38" s="15"/>
    </row>
    <row r="39" spans="36:84">
      <c r="BF39" s="15"/>
      <c r="BN39" s="15"/>
      <c r="BO39" s="15"/>
      <c r="BP39" s="15"/>
      <c r="BQ39" s="15"/>
      <c r="BR39" s="15"/>
    </row>
    <row r="40" spans="36:84">
      <c r="BF40" s="15"/>
      <c r="BN40" s="15"/>
      <c r="BO40" s="15"/>
      <c r="BP40" s="15"/>
    </row>
    <row r="41" spans="36:84">
      <c r="BF41" s="15"/>
    </row>
    <row r="42" spans="36:84">
      <c r="BF42" s="15"/>
    </row>
    <row r="43" spans="36:84">
      <c r="BF43" s="15"/>
    </row>
  </sheetData>
  <mergeCells count="97">
    <mergeCell ref="CE13:CF13"/>
    <mergeCell ref="BW2:CF3"/>
    <mergeCell ref="BW4:BX4"/>
    <mergeCell ref="BW13:BX13"/>
    <mergeCell ref="CA4:CB4"/>
    <mergeCell ref="CA13:CB13"/>
    <mergeCell ref="CC4:CD4"/>
    <mergeCell ref="CC13:CD13"/>
    <mergeCell ref="BI13:BJ13"/>
    <mergeCell ref="BI4:BJ4"/>
    <mergeCell ref="B17:K18"/>
    <mergeCell ref="BA4:BB4"/>
    <mergeCell ref="BA13:BB13"/>
    <mergeCell ref="AK13:AL13"/>
    <mergeCell ref="AM13:AN13"/>
    <mergeCell ref="U4:V4"/>
    <mergeCell ref="B15:E15"/>
    <mergeCell ref="B2:B5"/>
    <mergeCell ref="C4:D4"/>
    <mergeCell ref="E4:F4"/>
    <mergeCell ref="G4:H4"/>
    <mergeCell ref="C13:D13"/>
    <mergeCell ref="E13:F13"/>
    <mergeCell ref="BA2:BB3"/>
    <mergeCell ref="AW4:AX4"/>
    <mergeCell ref="AY4:AZ4"/>
    <mergeCell ref="AW13:AX13"/>
    <mergeCell ref="AY13:AZ13"/>
    <mergeCell ref="AQ2:AZ3"/>
    <mergeCell ref="AU4:AV4"/>
    <mergeCell ref="AU13:AV13"/>
    <mergeCell ref="AQ4:AR4"/>
    <mergeCell ref="G13:H13"/>
    <mergeCell ref="C2:L3"/>
    <mergeCell ref="K4:L4"/>
    <mergeCell ref="I13:J13"/>
    <mergeCell ref="K13:L13"/>
    <mergeCell ref="I4:J4"/>
    <mergeCell ref="M2:V3"/>
    <mergeCell ref="U13:V13"/>
    <mergeCell ref="O4:P4"/>
    <mergeCell ref="Q4:R4"/>
    <mergeCell ref="M4:N4"/>
    <mergeCell ref="S4:T4"/>
    <mergeCell ref="M13:N13"/>
    <mergeCell ref="O13:P13"/>
    <mergeCell ref="Q13:R13"/>
    <mergeCell ref="S13:T13"/>
    <mergeCell ref="BC2:BL3"/>
    <mergeCell ref="BM13:BN13"/>
    <mergeCell ref="AQ13:AR13"/>
    <mergeCell ref="AI4:AJ4"/>
    <mergeCell ref="AO13:AP13"/>
    <mergeCell ref="AI13:AJ13"/>
    <mergeCell ref="AK4:AL4"/>
    <mergeCell ref="AM4:AN4"/>
    <mergeCell ref="BE4:BF4"/>
    <mergeCell ref="BK4:BL4"/>
    <mergeCell ref="BE13:BF13"/>
    <mergeCell ref="BK13:BL13"/>
    <mergeCell ref="BC4:BD4"/>
    <mergeCell ref="BC13:BD13"/>
    <mergeCell ref="BG4:BH4"/>
    <mergeCell ref="BG13:BH13"/>
    <mergeCell ref="W2:AF3"/>
    <mergeCell ref="Y4:Z4"/>
    <mergeCell ref="AC4:AD4"/>
    <mergeCell ref="AG4:AH4"/>
    <mergeCell ref="AA4:AB4"/>
    <mergeCell ref="W4:X4"/>
    <mergeCell ref="AG2:AP3"/>
    <mergeCell ref="AE4:AF4"/>
    <mergeCell ref="W13:X13"/>
    <mergeCell ref="AS13:AT13"/>
    <mergeCell ref="AS4:AT4"/>
    <mergeCell ref="AA13:AB13"/>
    <mergeCell ref="AC13:AD13"/>
    <mergeCell ref="AO4:AP4"/>
    <mergeCell ref="AE13:AF13"/>
    <mergeCell ref="Y13:Z13"/>
    <mergeCell ref="AG13:AH13"/>
    <mergeCell ref="CG4:CH4"/>
    <mergeCell ref="CG13:CH13"/>
    <mergeCell ref="CG2:CH3"/>
    <mergeCell ref="BU4:BV4"/>
    <mergeCell ref="BM2:BV3"/>
    <mergeCell ref="BO4:BP4"/>
    <mergeCell ref="BQ4:BR4"/>
    <mergeCell ref="BO13:BP13"/>
    <mergeCell ref="BQ13:BR13"/>
    <mergeCell ref="BM4:BN4"/>
    <mergeCell ref="BS4:BT4"/>
    <mergeCell ref="BS13:BT13"/>
    <mergeCell ref="BU13:BV13"/>
    <mergeCell ref="BY4:BZ4"/>
    <mergeCell ref="CE4:CF4"/>
    <mergeCell ref="BY13:BZ1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H57"/>
  <sheetViews>
    <sheetView workbookViewId="0">
      <pane xSplit="2" ySplit="5" topLeftCell="BY6" activePane="bottomRight" state="frozen"/>
      <selection pane="topRight" activeCell="C1" sqref="C1"/>
      <selection pane="bottomLeft" activeCell="A6" sqref="A6"/>
      <selection pane="bottomRight" activeCell="B2" sqref="B2:B5"/>
    </sheetView>
  </sheetViews>
  <sheetFormatPr defaultRowHeight="15"/>
  <cols>
    <col min="1" max="1" width="5.7109375" customWidth="1"/>
    <col min="2" max="2" width="40.7109375" customWidth="1"/>
    <col min="3" max="3" width="12.5703125" bestFit="1" customWidth="1"/>
    <col min="5" max="5" width="12.5703125" bestFit="1" customWidth="1"/>
    <col min="7" max="7" width="12.5703125" bestFit="1" customWidth="1"/>
    <col min="9" max="9" width="12.5703125" bestFit="1" customWidth="1"/>
    <col min="11" max="11" width="12.5703125" style="15" bestFit="1" customWidth="1"/>
    <col min="12" max="12" width="9.140625" style="15"/>
    <col min="13" max="13" width="12.5703125" bestFit="1" customWidth="1"/>
    <col min="15" max="15" width="12.5703125" bestFit="1" customWidth="1"/>
    <col min="17" max="17" width="12.5703125" bestFit="1" customWidth="1"/>
    <col min="19" max="19" width="12.5703125" bestFit="1" customWidth="1"/>
    <col min="21" max="21" width="12.5703125" style="15" bestFit="1" customWidth="1"/>
    <col min="22" max="22" width="9.140625" style="15"/>
    <col min="23" max="23" width="12.5703125" bestFit="1" customWidth="1"/>
    <col min="25" max="25" width="12.5703125" bestFit="1" customWidth="1"/>
    <col min="27" max="27" width="12.5703125" bestFit="1" customWidth="1"/>
    <col min="29" max="29" width="12.5703125" bestFit="1" customWidth="1"/>
    <col min="31" max="31" width="12.5703125" style="15" bestFit="1" customWidth="1"/>
    <col min="32" max="32" width="9.140625" style="15"/>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4" customWidth="1"/>
    <col min="49" max="49" width="13.7109375" customWidth="1"/>
    <col min="51" max="51" width="12.7109375" customWidth="1"/>
    <col min="53" max="53" width="16.140625" customWidth="1"/>
    <col min="54" max="54" width="11" customWidth="1"/>
    <col min="55" max="56" width="13.42578125" customWidth="1"/>
    <col min="57" max="58" width="13.28515625" customWidth="1"/>
    <col min="59" max="62" width="13.28515625" style="15" customWidth="1"/>
    <col min="63" max="64" width="13.28515625" customWidth="1"/>
    <col min="65" max="66" width="15.140625" style="15" customWidth="1"/>
    <col min="67" max="67" width="15.140625" customWidth="1"/>
    <col min="68" max="68" width="11.5703125" customWidth="1"/>
    <col min="69" max="69" width="15.140625" customWidth="1"/>
    <col min="70" max="70" width="12" customWidth="1"/>
    <col min="71" max="71" width="15.140625" style="15" customWidth="1"/>
    <col min="72" max="72" width="12.5703125" style="15" customWidth="1"/>
    <col min="73" max="73" width="16.7109375" customWidth="1"/>
    <col min="74" max="74" width="11.85546875" customWidth="1"/>
    <col min="75" max="78" width="16.140625" customWidth="1"/>
    <col min="79" max="82" width="16.140625" style="15" customWidth="1"/>
    <col min="83" max="84" width="16.140625" customWidth="1"/>
    <col min="85" max="85" width="20" customWidth="1"/>
    <col min="86" max="86" width="14.5703125" customWidth="1"/>
  </cols>
  <sheetData>
    <row r="2" spans="1:86" ht="18.75" customHeight="1">
      <c r="B2" s="114" t="s">
        <v>46</v>
      </c>
      <c r="C2" s="102">
        <v>2015</v>
      </c>
      <c r="D2" s="102"/>
      <c r="E2" s="102"/>
      <c r="F2" s="102"/>
      <c r="G2" s="102"/>
      <c r="H2" s="102"/>
      <c r="I2" s="102"/>
      <c r="J2" s="102"/>
      <c r="K2" s="102"/>
      <c r="L2" s="102"/>
      <c r="M2" s="102">
        <v>2016</v>
      </c>
      <c r="N2" s="102"/>
      <c r="O2" s="102"/>
      <c r="P2" s="102"/>
      <c r="Q2" s="102"/>
      <c r="R2" s="102"/>
      <c r="S2" s="102"/>
      <c r="T2" s="102"/>
      <c r="U2" s="102"/>
      <c r="V2" s="102"/>
      <c r="W2" s="102">
        <v>2017</v>
      </c>
      <c r="X2" s="102"/>
      <c r="Y2" s="102"/>
      <c r="Z2" s="102"/>
      <c r="AA2" s="102"/>
      <c r="AB2" s="102"/>
      <c r="AC2" s="102"/>
      <c r="AD2" s="102"/>
      <c r="AE2" s="102"/>
      <c r="AF2" s="102"/>
      <c r="AG2" s="102">
        <v>2018</v>
      </c>
      <c r="AH2" s="102"/>
      <c r="AI2" s="102"/>
      <c r="AJ2" s="102"/>
      <c r="AK2" s="102"/>
      <c r="AL2" s="102"/>
      <c r="AM2" s="102"/>
      <c r="AN2" s="102"/>
      <c r="AO2" s="102"/>
      <c r="AP2" s="102"/>
      <c r="AQ2" s="102">
        <v>2019</v>
      </c>
      <c r="AR2" s="102"/>
      <c r="AS2" s="102"/>
      <c r="AT2" s="102"/>
      <c r="AU2" s="102"/>
      <c r="AV2" s="102"/>
      <c r="AW2" s="102"/>
      <c r="AX2" s="102"/>
      <c r="AY2" s="102"/>
      <c r="AZ2" s="102"/>
      <c r="BA2" s="102">
        <v>2020</v>
      </c>
      <c r="BB2" s="102"/>
      <c r="BC2" s="102">
        <v>2022</v>
      </c>
      <c r="BD2" s="102"/>
      <c r="BE2" s="102"/>
      <c r="BF2" s="102"/>
      <c r="BG2" s="102"/>
      <c r="BH2" s="102"/>
      <c r="BI2" s="102"/>
      <c r="BJ2" s="102"/>
      <c r="BK2" s="102"/>
      <c r="BL2" s="102"/>
      <c r="BM2" s="102">
        <v>2023</v>
      </c>
      <c r="BN2" s="102"/>
      <c r="BO2" s="102"/>
      <c r="BP2" s="102"/>
      <c r="BQ2" s="102"/>
      <c r="BR2" s="102"/>
      <c r="BS2" s="102"/>
      <c r="BT2" s="102"/>
      <c r="BU2" s="102"/>
      <c r="BV2" s="102"/>
      <c r="BW2" s="98">
        <v>2024</v>
      </c>
      <c r="BX2" s="115"/>
      <c r="BY2" s="115"/>
      <c r="BZ2" s="115"/>
      <c r="CA2" s="115"/>
      <c r="CB2" s="115"/>
      <c r="CC2" s="115"/>
      <c r="CD2" s="115"/>
      <c r="CE2" s="115"/>
      <c r="CF2" s="99"/>
      <c r="CG2" s="98">
        <v>2025</v>
      </c>
      <c r="CH2" s="99"/>
    </row>
    <row r="3" spans="1:86">
      <c r="B3" s="114"/>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0"/>
      <c r="BX3" s="105"/>
      <c r="BY3" s="105"/>
      <c r="BZ3" s="105"/>
      <c r="CA3" s="105"/>
      <c r="CB3" s="105"/>
      <c r="CC3" s="105"/>
      <c r="CD3" s="105"/>
      <c r="CE3" s="105"/>
      <c r="CF3" s="101"/>
      <c r="CG3" s="100"/>
      <c r="CH3" s="101"/>
    </row>
    <row r="4" spans="1:86">
      <c r="B4" s="114"/>
      <c r="C4" s="102" t="s">
        <v>0</v>
      </c>
      <c r="D4" s="102"/>
      <c r="E4" s="102" t="s">
        <v>1</v>
      </c>
      <c r="F4" s="102"/>
      <c r="G4" s="102" t="s">
        <v>2</v>
      </c>
      <c r="H4" s="102"/>
      <c r="I4" s="102" t="s">
        <v>3</v>
      </c>
      <c r="J4" s="102"/>
      <c r="K4" s="102" t="s">
        <v>140</v>
      </c>
      <c r="L4" s="102"/>
      <c r="M4" s="102" t="s">
        <v>0</v>
      </c>
      <c r="N4" s="102"/>
      <c r="O4" s="102" t="s">
        <v>1</v>
      </c>
      <c r="P4" s="102"/>
      <c r="Q4" s="102" t="s">
        <v>2</v>
      </c>
      <c r="R4" s="102"/>
      <c r="S4" s="102" t="s">
        <v>3</v>
      </c>
      <c r="T4" s="102"/>
      <c r="U4" s="102" t="s">
        <v>140</v>
      </c>
      <c r="V4" s="102"/>
      <c r="W4" s="102" t="s">
        <v>0</v>
      </c>
      <c r="X4" s="102"/>
      <c r="Y4" s="102" t="s">
        <v>1</v>
      </c>
      <c r="Z4" s="102"/>
      <c r="AA4" s="102" t="s">
        <v>2</v>
      </c>
      <c r="AB4" s="102"/>
      <c r="AC4" s="102" t="s">
        <v>3</v>
      </c>
      <c r="AD4" s="102"/>
      <c r="AE4" s="102" t="s">
        <v>140</v>
      </c>
      <c r="AF4" s="102"/>
      <c r="AG4" s="102" t="s">
        <v>0</v>
      </c>
      <c r="AH4" s="102"/>
      <c r="AI4" s="102" t="s">
        <v>1</v>
      </c>
      <c r="AJ4" s="102"/>
      <c r="AK4" s="102" t="s">
        <v>36</v>
      </c>
      <c r="AL4" s="102"/>
      <c r="AM4" s="102" t="s">
        <v>3</v>
      </c>
      <c r="AN4" s="102"/>
      <c r="AO4" s="102" t="s">
        <v>140</v>
      </c>
      <c r="AP4" s="102"/>
      <c r="AQ4" s="102" t="s">
        <v>0</v>
      </c>
      <c r="AR4" s="102"/>
      <c r="AS4" s="102" t="s">
        <v>183</v>
      </c>
      <c r="AT4" s="102"/>
      <c r="AU4" s="102" t="s">
        <v>2</v>
      </c>
      <c r="AV4" s="102"/>
      <c r="AW4" s="102" t="s">
        <v>3</v>
      </c>
      <c r="AX4" s="102"/>
      <c r="AY4" s="102" t="s">
        <v>140</v>
      </c>
      <c r="AZ4" s="102"/>
      <c r="BA4" s="102" t="s">
        <v>0</v>
      </c>
      <c r="BB4" s="102"/>
      <c r="BC4" s="102" t="s">
        <v>0</v>
      </c>
      <c r="BD4" s="102"/>
      <c r="BE4" s="102" t="s">
        <v>183</v>
      </c>
      <c r="BF4" s="102"/>
      <c r="BG4" s="102" t="s">
        <v>2</v>
      </c>
      <c r="BH4" s="102"/>
      <c r="BI4" s="102" t="s">
        <v>3</v>
      </c>
      <c r="BJ4" s="102"/>
      <c r="BK4" s="102" t="s">
        <v>140</v>
      </c>
      <c r="BL4" s="102"/>
      <c r="BM4" s="102" t="s">
        <v>0</v>
      </c>
      <c r="BN4" s="102"/>
      <c r="BO4" s="102" t="s">
        <v>183</v>
      </c>
      <c r="BP4" s="102"/>
      <c r="BQ4" s="102" t="s">
        <v>2</v>
      </c>
      <c r="BR4" s="102"/>
      <c r="BS4" s="102" t="s">
        <v>3</v>
      </c>
      <c r="BT4" s="102"/>
      <c r="BU4" s="102" t="s">
        <v>140</v>
      </c>
      <c r="BV4" s="102"/>
      <c r="BW4" s="102" t="s">
        <v>0</v>
      </c>
      <c r="BX4" s="102"/>
      <c r="BY4" s="102" t="s">
        <v>183</v>
      </c>
      <c r="BZ4" s="102"/>
      <c r="CA4" s="102" t="s">
        <v>2</v>
      </c>
      <c r="CB4" s="102"/>
      <c r="CC4" s="96" t="s">
        <v>3</v>
      </c>
      <c r="CD4" s="97"/>
      <c r="CE4" s="102" t="s">
        <v>140</v>
      </c>
      <c r="CF4" s="102"/>
      <c r="CG4" s="102" t="s">
        <v>0</v>
      </c>
      <c r="CH4" s="102"/>
    </row>
    <row r="5" spans="1:86">
      <c r="B5" s="114"/>
      <c r="C5" s="60" t="s">
        <v>37</v>
      </c>
      <c r="D5" s="60" t="s">
        <v>45</v>
      </c>
      <c r="E5" s="60" t="s">
        <v>37</v>
      </c>
      <c r="F5" s="60" t="s">
        <v>45</v>
      </c>
      <c r="G5" s="60" t="s">
        <v>37</v>
      </c>
      <c r="H5" s="60" t="s">
        <v>45</v>
      </c>
      <c r="I5" s="60" t="s">
        <v>37</v>
      </c>
      <c r="J5" s="60" t="s">
        <v>45</v>
      </c>
      <c r="K5" s="60" t="s">
        <v>37</v>
      </c>
      <c r="L5" s="60" t="s">
        <v>45</v>
      </c>
      <c r="M5" s="60" t="s">
        <v>37</v>
      </c>
      <c r="N5" s="60" t="s">
        <v>45</v>
      </c>
      <c r="O5" s="60" t="s">
        <v>37</v>
      </c>
      <c r="P5" s="60" t="s">
        <v>45</v>
      </c>
      <c r="Q5" s="60" t="s">
        <v>37</v>
      </c>
      <c r="R5" s="60" t="s">
        <v>45</v>
      </c>
      <c r="S5" s="60" t="s">
        <v>37</v>
      </c>
      <c r="T5" s="60" t="s">
        <v>45</v>
      </c>
      <c r="U5" s="60" t="s">
        <v>37</v>
      </c>
      <c r="V5" s="60" t="s">
        <v>45</v>
      </c>
      <c r="W5" s="60" t="s">
        <v>37</v>
      </c>
      <c r="X5" s="60" t="s">
        <v>45</v>
      </c>
      <c r="Y5" s="60" t="s">
        <v>37</v>
      </c>
      <c r="Z5" s="60" t="s">
        <v>45</v>
      </c>
      <c r="AA5" s="60" t="s">
        <v>37</v>
      </c>
      <c r="AB5" s="60" t="s">
        <v>45</v>
      </c>
      <c r="AC5" s="60" t="s">
        <v>37</v>
      </c>
      <c r="AD5" s="60" t="s">
        <v>45</v>
      </c>
      <c r="AE5" s="60" t="s">
        <v>37</v>
      </c>
      <c r="AF5" s="60" t="s">
        <v>45</v>
      </c>
      <c r="AG5" s="60" t="s">
        <v>37</v>
      </c>
      <c r="AH5" s="60" t="s">
        <v>45</v>
      </c>
      <c r="AI5" s="60" t="s">
        <v>37</v>
      </c>
      <c r="AJ5" s="60" t="s">
        <v>45</v>
      </c>
      <c r="AK5" s="60" t="s">
        <v>37</v>
      </c>
      <c r="AL5" s="60" t="s">
        <v>45</v>
      </c>
      <c r="AM5" s="60" t="s">
        <v>37</v>
      </c>
      <c r="AN5" s="60" t="s">
        <v>45</v>
      </c>
      <c r="AO5" s="60" t="s">
        <v>37</v>
      </c>
      <c r="AP5" s="60" t="s">
        <v>45</v>
      </c>
      <c r="AQ5" s="60" t="s">
        <v>37</v>
      </c>
      <c r="AR5" s="60" t="s">
        <v>45</v>
      </c>
      <c r="AS5" s="60" t="s">
        <v>37</v>
      </c>
      <c r="AT5" s="60" t="s">
        <v>45</v>
      </c>
      <c r="AU5" s="60" t="s">
        <v>37</v>
      </c>
      <c r="AV5" s="60" t="s">
        <v>45</v>
      </c>
      <c r="AW5" s="60" t="s">
        <v>37</v>
      </c>
      <c r="AX5" s="60" t="s">
        <v>45</v>
      </c>
      <c r="AY5" s="60" t="s">
        <v>37</v>
      </c>
      <c r="AZ5" s="60" t="s">
        <v>45</v>
      </c>
      <c r="BA5" s="60" t="s">
        <v>37</v>
      </c>
      <c r="BB5" s="60" t="s">
        <v>45</v>
      </c>
      <c r="BC5" s="60" t="s">
        <v>37</v>
      </c>
      <c r="BD5" s="60" t="s">
        <v>45</v>
      </c>
      <c r="BE5" s="60" t="s">
        <v>37</v>
      </c>
      <c r="BF5" s="60" t="s">
        <v>45</v>
      </c>
      <c r="BG5" s="60" t="s">
        <v>37</v>
      </c>
      <c r="BH5" s="60" t="s">
        <v>45</v>
      </c>
      <c r="BI5" s="60" t="s">
        <v>37</v>
      </c>
      <c r="BJ5" s="60" t="s">
        <v>45</v>
      </c>
      <c r="BK5" s="60" t="s">
        <v>37</v>
      </c>
      <c r="BL5" s="60" t="s">
        <v>45</v>
      </c>
      <c r="BM5" s="60" t="s">
        <v>37</v>
      </c>
      <c r="BN5" s="60" t="s">
        <v>45</v>
      </c>
      <c r="BO5" s="60" t="s">
        <v>37</v>
      </c>
      <c r="BP5" s="60" t="s">
        <v>45</v>
      </c>
      <c r="BQ5" s="60" t="s">
        <v>37</v>
      </c>
      <c r="BR5" s="60" t="s">
        <v>45</v>
      </c>
      <c r="BS5" s="72" t="s">
        <v>37</v>
      </c>
      <c r="BT5" s="72" t="s">
        <v>45</v>
      </c>
      <c r="BU5" s="70" t="s">
        <v>37</v>
      </c>
      <c r="BV5" s="70" t="s">
        <v>45</v>
      </c>
      <c r="BW5" s="76" t="s">
        <v>37</v>
      </c>
      <c r="BX5" s="76" t="s">
        <v>45</v>
      </c>
      <c r="BY5" s="78" t="s">
        <v>37</v>
      </c>
      <c r="BZ5" s="78" t="s">
        <v>45</v>
      </c>
      <c r="CA5" s="80" t="s">
        <v>37</v>
      </c>
      <c r="CB5" s="80" t="s">
        <v>45</v>
      </c>
      <c r="CC5" s="87" t="s">
        <v>37</v>
      </c>
      <c r="CD5" s="87" t="s">
        <v>45</v>
      </c>
      <c r="CE5" s="78" t="s">
        <v>37</v>
      </c>
      <c r="CF5" s="78" t="s">
        <v>45</v>
      </c>
      <c r="CG5" s="91" t="s">
        <v>37</v>
      </c>
      <c r="CH5" s="91" t="s">
        <v>45</v>
      </c>
    </row>
    <row r="6" spans="1:86" ht="45">
      <c r="A6" s="15"/>
      <c r="B6" s="2" t="s">
        <v>170</v>
      </c>
      <c r="C6" s="3">
        <v>0</v>
      </c>
      <c r="D6" s="6">
        <v>0</v>
      </c>
      <c r="E6" s="3">
        <v>339134</v>
      </c>
      <c r="F6" s="6">
        <v>0.32900000000000001</v>
      </c>
      <c r="G6" s="3">
        <v>670496</v>
      </c>
      <c r="H6" s="6">
        <v>0.372</v>
      </c>
      <c r="I6" s="3">
        <v>337051</v>
      </c>
      <c r="J6" s="6">
        <v>0.29899999999999999</v>
      </c>
      <c r="K6" s="3">
        <v>1346681</v>
      </c>
      <c r="L6" s="6">
        <v>0.34</v>
      </c>
      <c r="M6" s="3">
        <v>235954</v>
      </c>
      <c r="N6" s="6">
        <v>0.26600000000000001</v>
      </c>
      <c r="O6" s="3">
        <v>403794</v>
      </c>
      <c r="P6" s="6">
        <v>0.36499999999999999</v>
      </c>
      <c r="Q6" s="3">
        <v>678212</v>
      </c>
      <c r="R6" s="6">
        <v>0.39600000000000002</v>
      </c>
      <c r="S6" s="3">
        <v>330068</v>
      </c>
      <c r="T6" s="6">
        <v>0.29799999999999999</v>
      </c>
      <c r="U6" s="3">
        <v>1648028</v>
      </c>
      <c r="V6" s="6">
        <v>0.34200000000000003</v>
      </c>
      <c r="W6" s="3">
        <v>260418</v>
      </c>
      <c r="X6" s="6">
        <v>0.26200000000000001</v>
      </c>
      <c r="Y6" s="3">
        <v>539271</v>
      </c>
      <c r="Z6" s="6">
        <v>0.40400000000000003</v>
      </c>
      <c r="AA6" s="3">
        <v>997388</v>
      </c>
      <c r="AB6" s="6">
        <v>0.439</v>
      </c>
      <c r="AC6" s="3">
        <v>405028</v>
      </c>
      <c r="AD6" s="6">
        <v>0.30399999999999999</v>
      </c>
      <c r="AE6" s="3">
        <v>2202105</v>
      </c>
      <c r="AF6" s="6">
        <v>0.371</v>
      </c>
      <c r="AG6" s="3">
        <v>358035</v>
      </c>
      <c r="AH6" s="6">
        <v>0.30299999999999999</v>
      </c>
      <c r="AI6" s="3">
        <v>629629</v>
      </c>
      <c r="AJ6" s="6">
        <v>0.41699999999999998</v>
      </c>
      <c r="AK6" s="3">
        <v>1258575</v>
      </c>
      <c r="AL6" s="6">
        <v>0.51</v>
      </c>
      <c r="AM6" s="3">
        <v>546168</v>
      </c>
      <c r="AN6" s="6">
        <v>0.38300000000000001</v>
      </c>
      <c r="AO6" s="3">
        <v>2792406</v>
      </c>
      <c r="AP6" s="6">
        <v>0.42399999999999999</v>
      </c>
      <c r="AQ6" s="3">
        <v>433986</v>
      </c>
      <c r="AR6" s="6">
        <v>0.36899999999999999</v>
      </c>
      <c r="AS6" s="3">
        <v>879649</v>
      </c>
      <c r="AT6" s="6">
        <v>0.49399999999999999</v>
      </c>
      <c r="AU6" s="3">
        <v>1365030</v>
      </c>
      <c r="AV6" s="6">
        <v>0.51600000000000001</v>
      </c>
      <c r="AW6" s="3">
        <v>616254</v>
      </c>
      <c r="AX6" s="6">
        <v>0.377</v>
      </c>
      <c r="AY6" s="3">
        <v>3294920</v>
      </c>
      <c r="AZ6" s="6">
        <v>0.45500000000000002</v>
      </c>
      <c r="BA6" s="3">
        <v>351387</v>
      </c>
      <c r="BB6" s="6">
        <v>0.34</v>
      </c>
      <c r="BC6" s="3">
        <v>218715</v>
      </c>
      <c r="BD6" s="30">
        <v>0.434</v>
      </c>
      <c r="BE6" s="3">
        <v>431854</v>
      </c>
      <c r="BF6" s="30">
        <v>0.48</v>
      </c>
      <c r="BG6" s="3">
        <v>1115616</v>
      </c>
      <c r="BH6" s="30">
        <v>0.60699999999999998</v>
      </c>
      <c r="BI6" s="3">
        <v>684973</v>
      </c>
      <c r="BJ6" s="30">
        <v>0.51600000000000001</v>
      </c>
      <c r="BK6" s="3">
        <v>2451157</v>
      </c>
      <c r="BL6" s="30">
        <v>0.53600000000000003</v>
      </c>
      <c r="BM6" s="3">
        <v>442382</v>
      </c>
      <c r="BN6" s="30">
        <v>0.42499999999999999</v>
      </c>
      <c r="BO6" s="3">
        <v>766651</v>
      </c>
      <c r="BP6" s="30">
        <v>0.53700000000000003</v>
      </c>
      <c r="BQ6" s="3">
        <v>1289881</v>
      </c>
      <c r="BR6" s="30">
        <v>0.58499999999999996</v>
      </c>
      <c r="BS6" s="74">
        <v>611870</v>
      </c>
      <c r="BT6" s="30">
        <v>0.49199999999999999</v>
      </c>
      <c r="BU6" s="71">
        <f>BS6+BQ6+BO6+BM6</f>
        <v>3110784</v>
      </c>
      <c r="BV6" s="30">
        <v>0.52600000000000002</v>
      </c>
      <c r="BW6" s="77">
        <v>460865</v>
      </c>
      <c r="BX6" s="30">
        <v>0.42399999999999999</v>
      </c>
      <c r="BY6" s="79">
        <v>783298</v>
      </c>
      <c r="BZ6" s="30">
        <v>0.53900000000000003</v>
      </c>
      <c r="CA6" s="81">
        <v>1300683</v>
      </c>
      <c r="CB6" s="30">
        <v>0.58099999999999996</v>
      </c>
      <c r="CC6" s="88">
        <v>655613</v>
      </c>
      <c r="CD6" s="30">
        <v>0.503</v>
      </c>
      <c r="CE6" s="79">
        <v>3200459</v>
      </c>
      <c r="CF6" s="30">
        <v>0.52600000000000002</v>
      </c>
      <c r="CG6" s="92">
        <v>435984</v>
      </c>
      <c r="CH6" s="30">
        <v>0.40200000000000002</v>
      </c>
    </row>
    <row r="7" spans="1:86" ht="30">
      <c r="A7" s="15"/>
      <c r="B7" s="2" t="s">
        <v>171</v>
      </c>
      <c r="C7" s="3">
        <v>0</v>
      </c>
      <c r="D7" s="6">
        <v>0</v>
      </c>
      <c r="E7" s="3">
        <v>104288</v>
      </c>
      <c r="F7" s="6">
        <v>0.10100000000000001</v>
      </c>
      <c r="G7" s="3">
        <v>490946</v>
      </c>
      <c r="H7" s="6">
        <v>0.27200000000000002</v>
      </c>
      <c r="I7" s="3">
        <v>48185</v>
      </c>
      <c r="J7" s="6">
        <v>4.2999999999999997E-2</v>
      </c>
      <c r="K7" s="3">
        <v>643419</v>
      </c>
      <c r="L7" s="6">
        <v>0.16300000000000001</v>
      </c>
      <c r="M7" s="3">
        <v>12095</v>
      </c>
      <c r="N7" s="6">
        <v>1.4E-2</v>
      </c>
      <c r="O7" s="3">
        <v>98415</v>
      </c>
      <c r="P7" s="6">
        <v>8.8999999999999996E-2</v>
      </c>
      <c r="Q7" s="3">
        <v>527242</v>
      </c>
      <c r="R7" s="6">
        <v>0.308</v>
      </c>
      <c r="S7" s="3">
        <v>29800</v>
      </c>
      <c r="T7" s="6">
        <v>2.7E-2</v>
      </c>
      <c r="U7" s="3">
        <v>667552</v>
      </c>
      <c r="V7" s="6">
        <v>0.13900000000000001</v>
      </c>
      <c r="W7" s="3">
        <v>15230</v>
      </c>
      <c r="X7" s="6">
        <v>1.4999999999999999E-2</v>
      </c>
      <c r="Y7" s="3">
        <v>113196</v>
      </c>
      <c r="Z7" s="6">
        <v>8.5000000000000006E-2</v>
      </c>
      <c r="AA7" s="3">
        <v>730146</v>
      </c>
      <c r="AB7" s="6">
        <v>0.32100000000000001</v>
      </c>
      <c r="AC7" s="3">
        <v>70509</v>
      </c>
      <c r="AD7" s="6">
        <v>5.2999999999999999E-2</v>
      </c>
      <c r="AE7" s="3">
        <v>929081</v>
      </c>
      <c r="AF7" s="6">
        <v>0.157</v>
      </c>
      <c r="AG7" s="3">
        <v>42991</v>
      </c>
      <c r="AH7" s="6">
        <v>3.5999999999999997E-2</v>
      </c>
      <c r="AI7" s="3">
        <v>188082</v>
      </c>
      <c r="AJ7" s="6">
        <v>0.125</v>
      </c>
      <c r="AK7" s="3">
        <v>788073</v>
      </c>
      <c r="AL7" s="6">
        <v>0.32</v>
      </c>
      <c r="AM7" s="3">
        <v>61297</v>
      </c>
      <c r="AN7" s="6">
        <v>4.2999999999999997E-2</v>
      </c>
      <c r="AO7" s="3">
        <v>1080443</v>
      </c>
      <c r="AP7" s="6">
        <v>0.16400000000000001</v>
      </c>
      <c r="AQ7" s="3">
        <v>46226</v>
      </c>
      <c r="AR7" s="6">
        <v>3.9E-2</v>
      </c>
      <c r="AS7" s="3">
        <v>291098</v>
      </c>
      <c r="AT7" s="6">
        <v>0.16300000000000001</v>
      </c>
      <c r="AU7" s="3">
        <v>963737</v>
      </c>
      <c r="AV7" s="6">
        <v>0.36499999999999999</v>
      </c>
      <c r="AW7" s="3">
        <v>184810</v>
      </c>
      <c r="AX7" s="6">
        <v>0.113</v>
      </c>
      <c r="AY7" s="3">
        <v>1485872</v>
      </c>
      <c r="AZ7" s="6">
        <v>0.20499999999999999</v>
      </c>
      <c r="BA7" s="3">
        <v>47320</v>
      </c>
      <c r="BB7" s="6">
        <v>4.5999999999999999E-2</v>
      </c>
      <c r="BC7" s="3">
        <v>45529</v>
      </c>
      <c r="BD7" s="6">
        <v>0.09</v>
      </c>
      <c r="BE7" s="3">
        <v>209740</v>
      </c>
      <c r="BF7" s="6">
        <v>0.23300000000000001</v>
      </c>
      <c r="BG7" s="3">
        <v>895276</v>
      </c>
      <c r="BH7" s="6">
        <v>0.48699999999999999</v>
      </c>
      <c r="BI7" s="3">
        <v>231386</v>
      </c>
      <c r="BJ7" s="6">
        <v>0.17399999999999999</v>
      </c>
      <c r="BK7" s="3">
        <v>1381931</v>
      </c>
      <c r="BL7" s="6">
        <v>0.30199999999999999</v>
      </c>
      <c r="BM7" s="3">
        <v>137127</v>
      </c>
      <c r="BN7" s="6">
        <v>0.13200000000000001</v>
      </c>
      <c r="BO7" s="3">
        <v>394165</v>
      </c>
      <c r="BP7" s="6">
        <v>0.27600000000000002</v>
      </c>
      <c r="BQ7" s="3">
        <v>955720</v>
      </c>
      <c r="BR7" s="6">
        <v>0.433</v>
      </c>
      <c r="BS7" s="74">
        <v>259034</v>
      </c>
      <c r="BT7" s="6">
        <v>0.20799999999999999</v>
      </c>
      <c r="BU7" s="74">
        <f t="shared" ref="BU7:BU27" si="0">BS7+BQ7+BO7+BM7</f>
        <v>1746046</v>
      </c>
      <c r="BV7" s="6">
        <v>0.29499999999999998</v>
      </c>
      <c r="BW7" s="77">
        <v>100568</v>
      </c>
      <c r="BX7" s="6">
        <v>9.2999999999999999E-2</v>
      </c>
      <c r="BY7" s="79">
        <v>308167</v>
      </c>
      <c r="BZ7" s="6">
        <v>0.21199999999999999</v>
      </c>
      <c r="CA7" s="81">
        <v>1009029</v>
      </c>
      <c r="CB7" s="6">
        <v>0.45100000000000001</v>
      </c>
      <c r="CC7" s="88">
        <v>206538</v>
      </c>
      <c r="CD7" s="6">
        <v>0.158</v>
      </c>
      <c r="CE7" s="79">
        <v>1624302</v>
      </c>
      <c r="CF7" s="6">
        <v>0.26700000000000002</v>
      </c>
      <c r="CG7" s="92">
        <v>99649</v>
      </c>
      <c r="CH7" s="6">
        <v>9.1999999999999998E-2</v>
      </c>
    </row>
    <row r="8" spans="1:86" ht="30">
      <c r="A8" s="15"/>
      <c r="B8" s="62" t="s">
        <v>172</v>
      </c>
      <c r="C8" s="3">
        <v>0</v>
      </c>
      <c r="D8" s="6">
        <v>0</v>
      </c>
      <c r="E8" s="3">
        <v>11220</v>
      </c>
      <c r="F8" s="6">
        <v>1.0999999999999999E-2</v>
      </c>
      <c r="G8" s="3">
        <v>1520</v>
      </c>
      <c r="H8" s="6">
        <v>1E-3</v>
      </c>
      <c r="I8" s="3">
        <v>5160</v>
      </c>
      <c r="J8" s="6">
        <v>5.0000000000000001E-3</v>
      </c>
      <c r="K8" s="3">
        <v>17899</v>
      </c>
      <c r="L8" s="6">
        <v>5.0000000000000001E-3</v>
      </c>
      <c r="M8" s="3">
        <v>69289</v>
      </c>
      <c r="N8" s="6">
        <v>7.8E-2</v>
      </c>
      <c r="O8" s="3">
        <v>8053</v>
      </c>
      <c r="P8" s="6">
        <v>7.0000000000000001E-3</v>
      </c>
      <c r="Q8" s="3">
        <v>1770</v>
      </c>
      <c r="R8" s="6">
        <v>1E-3</v>
      </c>
      <c r="S8" s="3">
        <v>7253</v>
      </c>
      <c r="T8" s="6">
        <v>7.0000000000000001E-3</v>
      </c>
      <c r="U8" s="3">
        <v>86366</v>
      </c>
      <c r="V8" s="6">
        <v>1.7999999999999999E-2</v>
      </c>
      <c r="W8" s="3">
        <v>86566</v>
      </c>
      <c r="X8" s="6">
        <v>8.6999999999999994E-2</v>
      </c>
      <c r="Y8" s="3">
        <v>4249</v>
      </c>
      <c r="Z8" s="6">
        <v>3.0000000000000001E-3</v>
      </c>
      <c r="AA8" s="3">
        <v>5335</v>
      </c>
      <c r="AB8" s="6">
        <v>2E-3</v>
      </c>
      <c r="AC8" s="3">
        <v>12669</v>
      </c>
      <c r="AD8" s="6">
        <v>0.01</v>
      </c>
      <c r="AE8" s="3">
        <v>108819</v>
      </c>
      <c r="AF8" s="6">
        <v>1.7999999999999999E-2</v>
      </c>
      <c r="AG8" s="3">
        <v>119682</v>
      </c>
      <c r="AH8" s="6">
        <v>0.10100000000000001</v>
      </c>
      <c r="AI8" s="3">
        <v>8803</v>
      </c>
      <c r="AJ8" s="6">
        <v>6.0000000000000001E-3</v>
      </c>
      <c r="AK8" s="3">
        <v>3078</v>
      </c>
      <c r="AL8" s="6">
        <v>1E-3</v>
      </c>
      <c r="AM8" s="3">
        <v>14944</v>
      </c>
      <c r="AN8" s="6">
        <v>0.01</v>
      </c>
      <c r="AO8" s="3">
        <v>146506</v>
      </c>
      <c r="AP8" s="6">
        <v>2.1999999999999999E-2</v>
      </c>
      <c r="AQ8" s="3">
        <v>132522</v>
      </c>
      <c r="AR8" s="6">
        <v>0.113</v>
      </c>
      <c r="AS8" s="3">
        <v>17871</v>
      </c>
      <c r="AT8" s="6">
        <v>0.01</v>
      </c>
      <c r="AU8" s="3">
        <v>14332</v>
      </c>
      <c r="AV8" s="6">
        <v>5.0000000000000001E-3</v>
      </c>
      <c r="AW8" s="3">
        <v>5468</v>
      </c>
      <c r="AX8" s="6">
        <v>3.0000000000000001E-3</v>
      </c>
      <c r="AY8" s="3">
        <v>170193</v>
      </c>
      <c r="AZ8" s="6">
        <v>2.4E-2</v>
      </c>
      <c r="BA8" s="3">
        <v>95363</v>
      </c>
      <c r="BB8" s="6">
        <v>9.1999999999999998E-2</v>
      </c>
      <c r="BC8" s="3">
        <v>74962</v>
      </c>
      <c r="BD8" s="6">
        <v>0.14899999999999999</v>
      </c>
      <c r="BE8" s="3">
        <v>9168</v>
      </c>
      <c r="BF8" s="6">
        <v>0.01</v>
      </c>
      <c r="BG8" s="3">
        <v>0</v>
      </c>
      <c r="BH8" s="6">
        <v>0</v>
      </c>
      <c r="BI8" s="3">
        <v>3507</v>
      </c>
      <c r="BJ8" s="6">
        <v>3.0000000000000001E-3</v>
      </c>
      <c r="BK8" s="3">
        <v>87636</v>
      </c>
      <c r="BL8" s="6">
        <v>1.9E-2</v>
      </c>
      <c r="BM8" s="3">
        <v>96391</v>
      </c>
      <c r="BN8" s="6">
        <v>9.2999999999999999E-2</v>
      </c>
      <c r="BO8" s="3">
        <v>8128</v>
      </c>
      <c r="BP8" s="6">
        <v>6.0000000000000001E-3</v>
      </c>
      <c r="BQ8" s="3">
        <v>0</v>
      </c>
      <c r="BR8" s="6">
        <v>0</v>
      </c>
      <c r="BS8" s="74">
        <v>17632</v>
      </c>
      <c r="BT8" s="6">
        <v>1.4E-2</v>
      </c>
      <c r="BU8" s="74">
        <f t="shared" si="0"/>
        <v>122151</v>
      </c>
      <c r="BV8" s="6">
        <v>2.1000000000000001E-2</v>
      </c>
      <c r="BW8" s="77">
        <v>164692</v>
      </c>
      <c r="BX8" s="6">
        <v>0.152</v>
      </c>
      <c r="BY8" s="79">
        <v>10621</v>
      </c>
      <c r="BZ8" s="6">
        <v>7.0000000000000001E-3</v>
      </c>
      <c r="CA8" s="81">
        <v>0</v>
      </c>
      <c r="CB8" s="6">
        <v>0</v>
      </c>
      <c r="CC8" s="88">
        <v>17045</v>
      </c>
      <c r="CD8" s="6">
        <v>1.2999999999999999E-2</v>
      </c>
      <c r="CE8" s="79">
        <v>192358</v>
      </c>
      <c r="CF8" s="6">
        <v>3.2000000000000001E-2</v>
      </c>
      <c r="CG8" s="92">
        <v>152203</v>
      </c>
      <c r="CH8" s="6">
        <v>0.14000000000000001</v>
      </c>
    </row>
    <row r="9" spans="1:86" ht="45">
      <c r="A9" s="15"/>
      <c r="B9" s="2" t="s">
        <v>173</v>
      </c>
      <c r="C9" s="3">
        <v>0</v>
      </c>
      <c r="D9" s="6">
        <v>0</v>
      </c>
      <c r="E9" s="3">
        <v>208744</v>
      </c>
      <c r="F9" s="6">
        <v>0.20300000000000001</v>
      </c>
      <c r="G9" s="3">
        <v>478426</v>
      </c>
      <c r="H9" s="6">
        <v>0.26500000000000001</v>
      </c>
      <c r="I9" s="3">
        <v>188138</v>
      </c>
      <c r="J9" s="6">
        <v>0.16700000000000001</v>
      </c>
      <c r="K9" s="3">
        <v>875308</v>
      </c>
      <c r="L9" s="6">
        <v>0.221</v>
      </c>
      <c r="M9" s="3">
        <v>130683</v>
      </c>
      <c r="N9" s="6">
        <v>0.14699999999999999</v>
      </c>
      <c r="O9" s="3">
        <v>227879</v>
      </c>
      <c r="P9" s="6">
        <v>0.20599999999999999</v>
      </c>
      <c r="Q9" s="3">
        <v>361440</v>
      </c>
      <c r="R9" s="6">
        <v>0.21099999999999999</v>
      </c>
      <c r="S9" s="3">
        <v>160839</v>
      </c>
      <c r="T9" s="6">
        <v>0.14499999999999999</v>
      </c>
      <c r="U9" s="3">
        <v>880842</v>
      </c>
      <c r="V9" s="6">
        <v>0.183</v>
      </c>
      <c r="W9" s="3">
        <v>129881</v>
      </c>
      <c r="X9" s="6">
        <v>0.13100000000000001</v>
      </c>
      <c r="Y9" s="3">
        <v>246862</v>
      </c>
      <c r="Z9" s="6">
        <v>0.185</v>
      </c>
      <c r="AA9" s="3">
        <v>530335</v>
      </c>
      <c r="AB9" s="6">
        <v>0.23300000000000001</v>
      </c>
      <c r="AC9" s="3">
        <v>255749</v>
      </c>
      <c r="AD9" s="6">
        <v>0.192</v>
      </c>
      <c r="AE9" s="3">
        <v>1162827</v>
      </c>
      <c r="AF9" s="6">
        <v>0.19600000000000001</v>
      </c>
      <c r="AG9" s="3">
        <v>258878</v>
      </c>
      <c r="AH9" s="6">
        <v>0.219</v>
      </c>
      <c r="AI9" s="3">
        <v>412371</v>
      </c>
      <c r="AJ9" s="6">
        <v>0.27300000000000002</v>
      </c>
      <c r="AK9" s="3">
        <v>481337</v>
      </c>
      <c r="AL9" s="6">
        <v>0.19500000000000001</v>
      </c>
      <c r="AM9" s="3">
        <v>216131</v>
      </c>
      <c r="AN9" s="6">
        <v>0.151</v>
      </c>
      <c r="AO9" s="3">
        <v>1368717</v>
      </c>
      <c r="AP9" s="6">
        <v>0.20799999999999999</v>
      </c>
      <c r="AQ9" s="3">
        <v>117873</v>
      </c>
      <c r="AR9" s="6">
        <v>0.1</v>
      </c>
      <c r="AS9" s="3">
        <v>275205</v>
      </c>
      <c r="AT9" s="6">
        <v>0.154</v>
      </c>
      <c r="AU9" s="3">
        <v>539848</v>
      </c>
      <c r="AV9" s="6">
        <v>0.20399999999999999</v>
      </c>
      <c r="AW9" s="3">
        <v>241001</v>
      </c>
      <c r="AX9" s="6">
        <v>0.14799999999999999</v>
      </c>
      <c r="AY9" s="3">
        <v>1173928</v>
      </c>
      <c r="AZ9" s="6">
        <v>0.16200000000000001</v>
      </c>
      <c r="BA9" s="3">
        <v>95625</v>
      </c>
      <c r="BB9" s="6">
        <v>9.2999999999999999E-2</v>
      </c>
      <c r="BC9" s="3">
        <v>57514</v>
      </c>
      <c r="BD9" s="6">
        <v>0.114</v>
      </c>
      <c r="BE9" s="3">
        <v>169835</v>
      </c>
      <c r="BF9" s="6">
        <v>0.189</v>
      </c>
      <c r="BG9" s="3">
        <v>430039</v>
      </c>
      <c r="BH9" s="6">
        <v>0.23400000000000001</v>
      </c>
      <c r="BI9" s="3">
        <v>210170</v>
      </c>
      <c r="BJ9" s="6">
        <v>0.158</v>
      </c>
      <c r="BK9" s="3">
        <v>867559</v>
      </c>
      <c r="BL9" s="6">
        <v>0.19</v>
      </c>
      <c r="BM9" s="3">
        <v>176107</v>
      </c>
      <c r="BN9" s="6">
        <v>0.16900000000000001</v>
      </c>
      <c r="BO9" s="3">
        <v>294920</v>
      </c>
      <c r="BP9" s="6">
        <v>0.20699999999999999</v>
      </c>
      <c r="BQ9" s="3">
        <v>520138</v>
      </c>
      <c r="BR9" s="6">
        <v>0.23599999999999999</v>
      </c>
      <c r="BS9" s="74">
        <v>294317</v>
      </c>
      <c r="BT9" s="6">
        <v>0.23699999999999999</v>
      </c>
      <c r="BU9" s="74">
        <f t="shared" si="0"/>
        <v>1285482</v>
      </c>
      <c r="BV9" s="6">
        <v>0.217</v>
      </c>
      <c r="BW9" s="77">
        <v>160061</v>
      </c>
      <c r="BX9" s="6">
        <v>0.14699999999999999</v>
      </c>
      <c r="BY9" s="79">
        <v>284123</v>
      </c>
      <c r="BZ9" s="6">
        <v>0.19600000000000001</v>
      </c>
      <c r="CA9" s="81">
        <v>526661</v>
      </c>
      <c r="CB9" s="6">
        <v>0.23499999999999999</v>
      </c>
      <c r="CC9" s="88">
        <v>250821</v>
      </c>
      <c r="CD9" s="6">
        <v>0.192</v>
      </c>
      <c r="CE9" s="79">
        <v>1221667</v>
      </c>
      <c r="CF9" s="6">
        <v>0.20100000000000001</v>
      </c>
      <c r="CG9" s="92">
        <v>141327</v>
      </c>
      <c r="CH9" s="6">
        <v>0.13</v>
      </c>
    </row>
    <row r="10" spans="1:86">
      <c r="A10" s="15"/>
      <c r="B10" s="2" t="s">
        <v>47</v>
      </c>
      <c r="C10" s="3">
        <v>0</v>
      </c>
      <c r="D10" s="6">
        <v>0</v>
      </c>
      <c r="E10" s="3">
        <v>128962</v>
      </c>
      <c r="F10" s="6">
        <v>0.125</v>
      </c>
      <c r="G10" s="3">
        <v>230777</v>
      </c>
      <c r="H10" s="6">
        <v>0.128</v>
      </c>
      <c r="I10" s="3">
        <v>76262</v>
      </c>
      <c r="J10" s="6">
        <v>6.8000000000000005E-2</v>
      </c>
      <c r="K10" s="3">
        <v>436001</v>
      </c>
      <c r="L10" s="6">
        <v>0.11</v>
      </c>
      <c r="M10" s="3">
        <v>68362</v>
      </c>
      <c r="N10" s="6">
        <v>7.6999999999999999E-2</v>
      </c>
      <c r="O10" s="3">
        <v>123769</v>
      </c>
      <c r="P10" s="6">
        <v>0.112</v>
      </c>
      <c r="Q10" s="3">
        <v>213252</v>
      </c>
      <c r="R10" s="6">
        <v>0.125</v>
      </c>
      <c r="S10" s="3">
        <v>102136</v>
      </c>
      <c r="T10" s="6">
        <v>9.1999999999999998E-2</v>
      </c>
      <c r="U10" s="3">
        <v>507519</v>
      </c>
      <c r="V10" s="6">
        <v>0.105</v>
      </c>
      <c r="W10" s="3">
        <v>79925</v>
      </c>
      <c r="X10" s="6">
        <v>8.1000000000000003E-2</v>
      </c>
      <c r="Y10" s="3">
        <v>173160</v>
      </c>
      <c r="Z10" s="6">
        <v>0.13</v>
      </c>
      <c r="AA10" s="3">
        <v>402298</v>
      </c>
      <c r="AB10" s="6">
        <v>0.17699999999999999</v>
      </c>
      <c r="AC10" s="3">
        <v>188426</v>
      </c>
      <c r="AD10" s="6">
        <v>0.14199999999999999</v>
      </c>
      <c r="AE10" s="3">
        <v>843809</v>
      </c>
      <c r="AF10" s="6">
        <v>0.14199999999999999</v>
      </c>
      <c r="AG10" s="3">
        <v>134759</v>
      </c>
      <c r="AH10" s="6">
        <v>0.114</v>
      </c>
      <c r="AI10" s="3">
        <v>236850</v>
      </c>
      <c r="AJ10" s="6">
        <v>0.157</v>
      </c>
      <c r="AK10" s="3">
        <v>391960</v>
      </c>
      <c r="AL10" s="6">
        <v>0.159</v>
      </c>
      <c r="AM10" s="3">
        <v>154947</v>
      </c>
      <c r="AN10" s="6">
        <v>0.109</v>
      </c>
      <c r="AO10" s="3">
        <v>918516</v>
      </c>
      <c r="AP10" s="6">
        <v>0.14000000000000001</v>
      </c>
      <c r="AQ10" s="3">
        <v>128274</v>
      </c>
      <c r="AR10" s="6">
        <v>0.109</v>
      </c>
      <c r="AS10" s="3">
        <v>286857</v>
      </c>
      <c r="AT10" s="6">
        <v>0.161</v>
      </c>
      <c r="AU10" s="3">
        <v>452363</v>
      </c>
      <c r="AV10" s="6">
        <v>0.17100000000000001</v>
      </c>
      <c r="AW10" s="3">
        <v>211859</v>
      </c>
      <c r="AX10" s="6">
        <v>0.13</v>
      </c>
      <c r="AY10" s="3">
        <v>1079354</v>
      </c>
      <c r="AZ10" s="6">
        <v>0.14899999999999999</v>
      </c>
      <c r="BA10" s="3">
        <v>101534</v>
      </c>
      <c r="BB10" s="6">
        <v>9.8000000000000004E-2</v>
      </c>
      <c r="BC10" s="3">
        <v>52538</v>
      </c>
      <c r="BD10" s="6">
        <v>0.104</v>
      </c>
      <c r="BE10" s="3">
        <v>172038</v>
      </c>
      <c r="BF10" s="6">
        <v>0.191</v>
      </c>
      <c r="BG10" s="3">
        <v>434807</v>
      </c>
      <c r="BH10" s="6">
        <v>0.23699999999999999</v>
      </c>
      <c r="BI10" s="3">
        <v>209814</v>
      </c>
      <c r="BJ10" s="6">
        <v>0.158</v>
      </c>
      <c r="BK10" s="3">
        <v>869197</v>
      </c>
      <c r="BL10" s="6">
        <v>0.19</v>
      </c>
      <c r="BM10" s="3">
        <v>122030</v>
      </c>
      <c r="BN10" s="6">
        <v>0.11700000000000001</v>
      </c>
      <c r="BO10" s="3">
        <v>174085</v>
      </c>
      <c r="BP10" s="6">
        <v>0.122</v>
      </c>
      <c r="BQ10" s="3">
        <v>395074</v>
      </c>
      <c r="BR10" s="6">
        <v>0.17899999999999999</v>
      </c>
      <c r="BS10" s="74">
        <v>142514</v>
      </c>
      <c r="BT10" s="6">
        <v>0.115</v>
      </c>
      <c r="BU10" s="74">
        <f t="shared" si="0"/>
        <v>833703</v>
      </c>
      <c r="BV10" s="6">
        <v>0.14099999999999999</v>
      </c>
      <c r="BW10" s="77">
        <v>131738</v>
      </c>
      <c r="BX10" s="6">
        <v>0.121</v>
      </c>
      <c r="BY10" s="79">
        <v>232316</v>
      </c>
      <c r="BZ10" s="6">
        <v>0.16</v>
      </c>
      <c r="CA10" s="81">
        <v>446813</v>
      </c>
      <c r="CB10" s="6">
        <v>0.2</v>
      </c>
      <c r="CC10" s="88">
        <v>176867</v>
      </c>
      <c r="CD10" s="6">
        <v>0.13600000000000001</v>
      </c>
      <c r="CE10" s="79">
        <v>987735</v>
      </c>
      <c r="CF10" s="6">
        <v>0.16200000000000001</v>
      </c>
      <c r="CG10" s="92">
        <v>146788</v>
      </c>
      <c r="CH10" s="6">
        <v>0.13500000000000001</v>
      </c>
    </row>
    <row r="11" spans="1:86" ht="30">
      <c r="A11" s="15"/>
      <c r="B11" s="2" t="s">
        <v>51</v>
      </c>
      <c r="C11" s="3">
        <v>0</v>
      </c>
      <c r="D11" s="6">
        <v>0</v>
      </c>
      <c r="E11" s="3">
        <v>32719</v>
      </c>
      <c r="F11" s="6">
        <v>3.2000000000000001E-2</v>
      </c>
      <c r="G11" s="3">
        <v>27577</v>
      </c>
      <c r="H11" s="6">
        <v>1.4999999999999999E-2</v>
      </c>
      <c r="I11" s="3">
        <v>29566</v>
      </c>
      <c r="J11" s="6">
        <v>2.5999999999999999E-2</v>
      </c>
      <c r="K11" s="3">
        <v>89862</v>
      </c>
      <c r="L11" s="6">
        <v>2.3E-2</v>
      </c>
      <c r="M11" s="3">
        <v>2468</v>
      </c>
      <c r="N11" s="6">
        <v>3.0000000000000001E-3</v>
      </c>
      <c r="O11" s="3">
        <v>12585</v>
      </c>
      <c r="P11" s="6">
        <v>1.0999999999999999E-2</v>
      </c>
      <c r="Q11" s="3">
        <v>8389</v>
      </c>
      <c r="R11" s="6">
        <v>5.0000000000000001E-3</v>
      </c>
      <c r="S11" s="3">
        <v>3870</v>
      </c>
      <c r="T11" s="6">
        <v>3.0000000000000001E-3</v>
      </c>
      <c r="U11" s="3">
        <v>27312</v>
      </c>
      <c r="V11" s="6">
        <v>6.0000000000000001E-3</v>
      </c>
      <c r="W11" s="3">
        <v>6270</v>
      </c>
      <c r="X11" s="6">
        <v>6.0000000000000001E-3</v>
      </c>
      <c r="Y11" s="3">
        <v>652</v>
      </c>
      <c r="Z11" s="6">
        <v>0</v>
      </c>
      <c r="AA11" s="3">
        <v>2468</v>
      </c>
      <c r="AB11" s="6">
        <v>1E-3</v>
      </c>
      <c r="AC11" s="3">
        <v>6007</v>
      </c>
      <c r="AD11" s="6">
        <v>5.0000000000000001E-3</v>
      </c>
      <c r="AE11" s="3">
        <v>15397</v>
      </c>
      <c r="AF11" s="6">
        <v>3.0000000000000001E-3</v>
      </c>
      <c r="AG11" s="3">
        <v>3675</v>
      </c>
      <c r="AH11" s="6">
        <v>3.0000000000000001E-3</v>
      </c>
      <c r="AI11" s="3">
        <v>1976</v>
      </c>
      <c r="AJ11" s="6">
        <v>1E-3</v>
      </c>
      <c r="AK11" s="3">
        <v>23760</v>
      </c>
      <c r="AL11" s="6">
        <v>0.01</v>
      </c>
      <c r="AM11" s="3">
        <v>28961</v>
      </c>
      <c r="AN11" s="6">
        <v>0.02</v>
      </c>
      <c r="AO11" s="3">
        <v>58372</v>
      </c>
      <c r="AP11" s="6">
        <v>8.9999999999999993E-3</v>
      </c>
      <c r="AQ11" s="3">
        <v>2654</v>
      </c>
      <c r="AR11" s="6">
        <v>2E-3</v>
      </c>
      <c r="AS11" s="3">
        <v>21355</v>
      </c>
      <c r="AT11" s="6">
        <v>1.2E-2</v>
      </c>
      <c r="AU11" s="3">
        <v>18790</v>
      </c>
      <c r="AV11" s="6">
        <v>7.0000000000000001E-3</v>
      </c>
      <c r="AW11" s="3">
        <v>24854</v>
      </c>
      <c r="AX11" s="6">
        <v>1.4999999999999999E-2</v>
      </c>
      <c r="AY11" s="3">
        <v>67654</v>
      </c>
      <c r="AZ11" s="6">
        <v>8.9999999999999993E-3</v>
      </c>
      <c r="BA11" s="3">
        <v>973</v>
      </c>
      <c r="BB11" s="6">
        <v>1E-3</v>
      </c>
      <c r="BC11" s="3">
        <v>490</v>
      </c>
      <c r="BD11" s="6">
        <v>1E-3</v>
      </c>
      <c r="BE11" s="3">
        <v>4205</v>
      </c>
      <c r="BF11" s="6">
        <v>5.0000000000000001E-3</v>
      </c>
      <c r="BG11" s="3">
        <v>5366</v>
      </c>
      <c r="BH11" s="6">
        <v>3.0000000000000001E-3</v>
      </c>
      <c r="BI11" s="3">
        <v>6718</v>
      </c>
      <c r="BJ11" s="6">
        <v>5.0000000000000001E-3</v>
      </c>
      <c r="BK11" s="3">
        <v>16779</v>
      </c>
      <c r="BL11" s="6">
        <v>4.0000000000000001E-3</v>
      </c>
      <c r="BM11" s="3">
        <v>505</v>
      </c>
      <c r="BN11" s="6">
        <v>0</v>
      </c>
      <c r="BO11" s="3">
        <v>2814</v>
      </c>
      <c r="BP11" s="6">
        <v>2E-3</v>
      </c>
      <c r="BQ11" s="3">
        <v>9444</v>
      </c>
      <c r="BR11" s="6">
        <v>4.0000000000000001E-3</v>
      </c>
      <c r="BS11" s="74">
        <v>10324</v>
      </c>
      <c r="BT11" s="6">
        <v>8.0000000000000002E-3</v>
      </c>
      <c r="BU11" s="74">
        <f t="shared" si="0"/>
        <v>23087</v>
      </c>
      <c r="BV11" s="6">
        <v>4.0000000000000001E-3</v>
      </c>
      <c r="BW11" s="77">
        <v>0</v>
      </c>
      <c r="BX11" s="6">
        <v>0</v>
      </c>
      <c r="BY11" s="79">
        <v>6032</v>
      </c>
      <c r="BZ11" s="6">
        <v>4.0000000000000001E-3</v>
      </c>
      <c r="CA11" s="81">
        <v>11188</v>
      </c>
      <c r="CB11" s="6">
        <v>5.0000000000000001E-3</v>
      </c>
      <c r="CC11" s="88">
        <v>6802</v>
      </c>
      <c r="CD11" s="6">
        <v>5.0000000000000001E-3</v>
      </c>
      <c r="CE11" s="79">
        <v>24022</v>
      </c>
      <c r="CF11" s="6">
        <v>4.0000000000000001E-3</v>
      </c>
      <c r="CG11" s="92">
        <v>466</v>
      </c>
      <c r="CH11" s="6">
        <v>0</v>
      </c>
    </row>
    <row r="12" spans="1:86" ht="60">
      <c r="A12" s="15"/>
      <c r="B12" s="2" t="s">
        <v>174</v>
      </c>
      <c r="C12" s="3">
        <v>0</v>
      </c>
      <c r="D12" s="6">
        <v>0</v>
      </c>
      <c r="E12" s="3">
        <v>28631</v>
      </c>
      <c r="F12" s="6">
        <v>2.8000000000000001E-2</v>
      </c>
      <c r="G12" s="3">
        <v>81241</v>
      </c>
      <c r="H12" s="6">
        <v>4.4999999999999998E-2</v>
      </c>
      <c r="I12" s="3">
        <v>44256</v>
      </c>
      <c r="J12" s="6">
        <v>3.9E-2</v>
      </c>
      <c r="K12" s="3">
        <v>154128</v>
      </c>
      <c r="L12" s="6">
        <v>3.9E-2</v>
      </c>
      <c r="M12" s="3">
        <v>25111</v>
      </c>
      <c r="N12" s="6">
        <v>2.8000000000000001E-2</v>
      </c>
      <c r="O12" s="3">
        <v>26898</v>
      </c>
      <c r="P12" s="6">
        <v>2.4E-2</v>
      </c>
      <c r="Q12" s="3">
        <v>53291</v>
      </c>
      <c r="R12" s="6">
        <v>3.1E-2</v>
      </c>
      <c r="S12" s="3">
        <v>26287</v>
      </c>
      <c r="T12" s="6">
        <v>2.4E-2</v>
      </c>
      <c r="U12" s="3">
        <v>131587</v>
      </c>
      <c r="V12" s="6">
        <v>2.7E-2</v>
      </c>
      <c r="W12" s="3">
        <v>28345</v>
      </c>
      <c r="X12" s="6">
        <v>2.9000000000000001E-2</v>
      </c>
      <c r="Y12" s="3">
        <v>29549</v>
      </c>
      <c r="Z12" s="6">
        <v>2.1999999999999999E-2</v>
      </c>
      <c r="AA12" s="3">
        <v>77452</v>
      </c>
      <c r="AB12" s="6">
        <v>3.4000000000000002E-2</v>
      </c>
      <c r="AC12" s="3">
        <v>50216</v>
      </c>
      <c r="AD12" s="6">
        <v>3.7999999999999999E-2</v>
      </c>
      <c r="AE12" s="3">
        <v>185562</v>
      </c>
      <c r="AF12" s="6">
        <v>3.1E-2</v>
      </c>
      <c r="AG12" s="3">
        <v>30911</v>
      </c>
      <c r="AH12" s="6">
        <v>2.5999999999999999E-2</v>
      </c>
      <c r="AI12" s="3">
        <v>62471</v>
      </c>
      <c r="AJ12" s="6">
        <v>4.1000000000000002E-2</v>
      </c>
      <c r="AK12" s="3">
        <v>115417</v>
      </c>
      <c r="AL12" s="6">
        <v>4.7E-2</v>
      </c>
      <c r="AM12" s="3">
        <v>80471</v>
      </c>
      <c r="AN12" s="6">
        <v>5.6000000000000001E-2</v>
      </c>
      <c r="AO12" s="3">
        <v>289270</v>
      </c>
      <c r="AP12" s="6">
        <v>4.3999999999999997E-2</v>
      </c>
      <c r="AQ12" s="3">
        <v>20985</v>
      </c>
      <c r="AR12" s="6">
        <v>1.7999999999999999E-2</v>
      </c>
      <c r="AS12" s="3">
        <v>29216</v>
      </c>
      <c r="AT12" s="6">
        <v>1.6E-2</v>
      </c>
      <c r="AU12" s="3">
        <v>74390</v>
      </c>
      <c r="AV12" s="6">
        <v>2.8000000000000001E-2</v>
      </c>
      <c r="AW12" s="3">
        <v>71550</v>
      </c>
      <c r="AX12" s="6">
        <v>4.3999999999999997E-2</v>
      </c>
      <c r="AY12" s="3">
        <v>196140</v>
      </c>
      <c r="AZ12" s="6">
        <v>2.7E-2</v>
      </c>
      <c r="BA12" s="3">
        <v>18438</v>
      </c>
      <c r="BB12" s="6">
        <v>1.7999999999999999E-2</v>
      </c>
      <c r="BC12" s="3">
        <v>24242</v>
      </c>
      <c r="BD12" s="6">
        <v>4.8000000000000001E-2</v>
      </c>
      <c r="BE12" s="3">
        <v>25374</v>
      </c>
      <c r="BF12" s="6">
        <v>2.8000000000000001E-2</v>
      </c>
      <c r="BG12" s="3">
        <v>71717</v>
      </c>
      <c r="BH12" s="6">
        <v>3.9E-2</v>
      </c>
      <c r="BI12" s="3">
        <v>132617</v>
      </c>
      <c r="BJ12" s="6">
        <v>0.1</v>
      </c>
      <c r="BK12" s="3">
        <v>253950</v>
      </c>
      <c r="BL12" s="6">
        <v>5.6000000000000001E-2</v>
      </c>
      <c r="BM12" s="3">
        <v>96172</v>
      </c>
      <c r="BN12" s="6">
        <v>9.1999999999999998E-2</v>
      </c>
      <c r="BO12" s="3">
        <v>69132</v>
      </c>
      <c r="BP12" s="6">
        <v>4.8000000000000001E-2</v>
      </c>
      <c r="BQ12" s="3">
        <v>137689</v>
      </c>
      <c r="BR12" s="6">
        <v>6.2E-2</v>
      </c>
      <c r="BS12" s="74">
        <v>79984</v>
      </c>
      <c r="BT12" s="6">
        <v>6.4000000000000001E-2</v>
      </c>
      <c r="BU12" s="74">
        <f t="shared" si="0"/>
        <v>382977</v>
      </c>
      <c r="BV12" s="6">
        <v>6.5000000000000002E-2</v>
      </c>
      <c r="BW12" s="77">
        <v>76111</v>
      </c>
      <c r="BX12" s="6">
        <v>7.0000000000000007E-2</v>
      </c>
      <c r="BY12" s="79">
        <v>75923</v>
      </c>
      <c r="BZ12" s="6">
        <v>5.1999999999999998E-2</v>
      </c>
      <c r="CA12" s="81">
        <v>99668</v>
      </c>
      <c r="CB12" s="6">
        <v>4.4999999999999998E-2</v>
      </c>
      <c r="CC12" s="88">
        <v>88839</v>
      </c>
      <c r="CD12" s="6">
        <v>6.8000000000000005E-2</v>
      </c>
      <c r="CE12" s="79">
        <v>340541</v>
      </c>
      <c r="CF12" s="6">
        <v>5.6000000000000001E-2</v>
      </c>
      <c r="CG12" s="92">
        <v>105397</v>
      </c>
      <c r="CH12" s="6">
        <v>9.7000000000000003E-2</v>
      </c>
    </row>
    <row r="13" spans="1:86">
      <c r="A13" s="15"/>
      <c r="B13" s="2" t="s">
        <v>175</v>
      </c>
      <c r="C13" s="3">
        <v>0</v>
      </c>
      <c r="D13" s="6">
        <v>0</v>
      </c>
      <c r="E13" s="3">
        <v>104597</v>
      </c>
      <c r="F13" s="6">
        <v>0.10100000000000001</v>
      </c>
      <c r="G13" s="3">
        <v>132689</v>
      </c>
      <c r="H13" s="6">
        <v>7.3999999999999996E-2</v>
      </c>
      <c r="I13" s="3">
        <v>59731</v>
      </c>
      <c r="J13" s="6">
        <v>5.2999999999999999E-2</v>
      </c>
      <c r="K13" s="3">
        <v>297018</v>
      </c>
      <c r="L13" s="6">
        <v>7.4999999999999997E-2</v>
      </c>
      <c r="M13" s="3">
        <v>45448</v>
      </c>
      <c r="N13" s="6">
        <v>5.0999999999999997E-2</v>
      </c>
      <c r="O13" s="3">
        <v>55284</v>
      </c>
      <c r="P13" s="6">
        <v>0.05</v>
      </c>
      <c r="Q13" s="3">
        <v>90381</v>
      </c>
      <c r="R13" s="6">
        <v>5.2999999999999999E-2</v>
      </c>
      <c r="S13" s="3">
        <v>57743</v>
      </c>
      <c r="T13" s="6">
        <v>5.1999999999999998E-2</v>
      </c>
      <c r="U13" s="3">
        <v>248856</v>
      </c>
      <c r="V13" s="6">
        <v>5.1999999999999998E-2</v>
      </c>
      <c r="W13" s="3">
        <v>47132</v>
      </c>
      <c r="X13" s="6">
        <v>4.7E-2</v>
      </c>
      <c r="Y13" s="3">
        <v>93022</v>
      </c>
      <c r="Z13" s="6">
        <v>7.0000000000000007E-2</v>
      </c>
      <c r="AA13" s="3">
        <v>227799</v>
      </c>
      <c r="AB13" s="6">
        <v>0.1</v>
      </c>
      <c r="AC13" s="3">
        <v>116747</v>
      </c>
      <c r="AD13" s="6">
        <v>8.7999999999999995E-2</v>
      </c>
      <c r="AE13" s="3">
        <v>484701</v>
      </c>
      <c r="AF13" s="6">
        <v>8.2000000000000003E-2</v>
      </c>
      <c r="AG13" s="3">
        <v>98205</v>
      </c>
      <c r="AH13" s="6">
        <v>8.3000000000000004E-2</v>
      </c>
      <c r="AI13" s="3">
        <v>121044</v>
      </c>
      <c r="AJ13" s="6">
        <v>0.08</v>
      </c>
      <c r="AK13" s="3">
        <v>162066</v>
      </c>
      <c r="AL13" s="6">
        <v>6.6000000000000003E-2</v>
      </c>
      <c r="AM13" s="3">
        <v>75290</v>
      </c>
      <c r="AN13" s="6">
        <v>5.2999999999999999E-2</v>
      </c>
      <c r="AO13" s="3">
        <v>456605</v>
      </c>
      <c r="AP13" s="6">
        <v>6.9000000000000006E-2</v>
      </c>
      <c r="AQ13" s="3">
        <v>48616</v>
      </c>
      <c r="AR13" s="6">
        <v>4.1000000000000002E-2</v>
      </c>
      <c r="AS13" s="3">
        <v>73920</v>
      </c>
      <c r="AT13" s="6">
        <v>4.1000000000000002E-2</v>
      </c>
      <c r="AU13" s="3">
        <v>133499</v>
      </c>
      <c r="AV13" s="6">
        <v>5.0999999999999997E-2</v>
      </c>
      <c r="AW13" s="3">
        <v>77690</v>
      </c>
      <c r="AX13" s="6">
        <v>4.8000000000000001E-2</v>
      </c>
      <c r="AY13" s="3">
        <v>333724</v>
      </c>
      <c r="AZ13" s="6">
        <v>4.5999999999999999E-2</v>
      </c>
      <c r="BA13" s="3">
        <v>44408</v>
      </c>
      <c r="BB13" s="6">
        <v>4.2999999999999997E-2</v>
      </c>
      <c r="BC13" s="3">
        <v>22886</v>
      </c>
      <c r="BD13" s="6">
        <v>4.4999999999999998E-2</v>
      </c>
      <c r="BE13" s="3">
        <v>37987</v>
      </c>
      <c r="BF13" s="6">
        <v>4.2000000000000003E-2</v>
      </c>
      <c r="BG13" s="3">
        <v>87814</v>
      </c>
      <c r="BH13" s="6">
        <v>4.8000000000000001E-2</v>
      </c>
      <c r="BI13" s="3">
        <v>43817</v>
      </c>
      <c r="BJ13" s="6">
        <v>3.3000000000000002E-2</v>
      </c>
      <c r="BK13" s="3">
        <v>192505</v>
      </c>
      <c r="BL13" s="6">
        <v>4.2000000000000003E-2</v>
      </c>
      <c r="BM13" s="3">
        <v>61820</v>
      </c>
      <c r="BN13" s="6">
        <v>5.8999999999999997E-2</v>
      </c>
      <c r="BO13" s="3">
        <v>69647</v>
      </c>
      <c r="BP13" s="6">
        <v>4.9000000000000002E-2</v>
      </c>
      <c r="BQ13" s="3">
        <v>82474</v>
      </c>
      <c r="BR13" s="6">
        <v>3.6999999999999998E-2</v>
      </c>
      <c r="BS13" s="74">
        <v>58830</v>
      </c>
      <c r="BT13" s="6">
        <v>4.7E-2</v>
      </c>
      <c r="BU13" s="74">
        <f t="shared" si="0"/>
        <v>272771</v>
      </c>
      <c r="BV13" s="6">
        <v>4.5999999999999999E-2</v>
      </c>
      <c r="BW13" s="77">
        <v>48181</v>
      </c>
      <c r="BX13" s="6">
        <v>4.3999999999999997E-2</v>
      </c>
      <c r="BY13" s="79">
        <v>48971</v>
      </c>
      <c r="BZ13" s="6">
        <v>3.4000000000000002E-2</v>
      </c>
      <c r="CA13" s="81">
        <v>101513</v>
      </c>
      <c r="CB13" s="6">
        <v>4.4999999999999998E-2</v>
      </c>
      <c r="CC13" s="88">
        <v>38257</v>
      </c>
      <c r="CD13" s="6">
        <v>2.9000000000000001E-2</v>
      </c>
      <c r="CE13" s="79">
        <v>236922</v>
      </c>
      <c r="CF13" s="6">
        <v>3.9E-2</v>
      </c>
      <c r="CG13" s="92">
        <v>35998</v>
      </c>
      <c r="CH13" s="6">
        <v>3.3000000000000002E-2</v>
      </c>
    </row>
    <row r="14" spans="1:86">
      <c r="A14" s="15"/>
      <c r="B14" s="2" t="s">
        <v>176</v>
      </c>
      <c r="C14" s="3">
        <v>0</v>
      </c>
      <c r="D14" s="6">
        <v>0</v>
      </c>
      <c r="E14" s="3">
        <v>20306</v>
      </c>
      <c r="F14" s="6">
        <v>0.02</v>
      </c>
      <c r="G14" s="3">
        <v>20508</v>
      </c>
      <c r="H14" s="6">
        <v>1.0999999999999999E-2</v>
      </c>
      <c r="I14" s="3">
        <v>7149</v>
      </c>
      <c r="J14" s="6">
        <v>6.0000000000000001E-3</v>
      </c>
      <c r="K14" s="3">
        <v>47963</v>
      </c>
      <c r="L14" s="6">
        <v>1.2E-2</v>
      </c>
      <c r="M14" s="3">
        <v>252</v>
      </c>
      <c r="N14" s="6">
        <v>0</v>
      </c>
      <c r="O14" s="3">
        <v>6524</v>
      </c>
      <c r="P14" s="6">
        <v>6.0000000000000001E-3</v>
      </c>
      <c r="Q14" s="3">
        <v>25008</v>
      </c>
      <c r="R14" s="6">
        <v>1.4999999999999999E-2</v>
      </c>
      <c r="S14" s="3">
        <v>3893</v>
      </c>
      <c r="T14" s="6">
        <v>4.0000000000000001E-3</v>
      </c>
      <c r="U14" s="3">
        <v>35677</v>
      </c>
      <c r="V14" s="6">
        <v>7.0000000000000001E-3</v>
      </c>
      <c r="W14" s="3">
        <v>503</v>
      </c>
      <c r="X14" s="6">
        <v>1E-3</v>
      </c>
      <c r="Y14" s="3">
        <v>3352</v>
      </c>
      <c r="Z14" s="6">
        <v>3.0000000000000001E-3</v>
      </c>
      <c r="AA14" s="3">
        <v>9061</v>
      </c>
      <c r="AB14" s="6">
        <v>4.0000000000000001E-3</v>
      </c>
      <c r="AC14" s="3">
        <v>0</v>
      </c>
      <c r="AD14" s="6">
        <v>0</v>
      </c>
      <c r="AE14" s="3">
        <v>12916</v>
      </c>
      <c r="AF14" s="6">
        <v>2E-3</v>
      </c>
      <c r="AG14" s="3">
        <v>2625</v>
      </c>
      <c r="AH14" s="6">
        <v>2E-3</v>
      </c>
      <c r="AI14" s="3">
        <v>2816</v>
      </c>
      <c r="AJ14" s="6">
        <v>2E-3</v>
      </c>
      <c r="AK14" s="3">
        <v>6754</v>
      </c>
      <c r="AL14" s="6">
        <v>3.0000000000000001E-3</v>
      </c>
      <c r="AM14" s="3">
        <v>4986</v>
      </c>
      <c r="AN14" s="6">
        <v>3.0000000000000001E-3</v>
      </c>
      <c r="AO14" s="3">
        <v>17181</v>
      </c>
      <c r="AP14" s="6">
        <v>3.0000000000000001E-3</v>
      </c>
      <c r="AQ14" s="3">
        <v>3639</v>
      </c>
      <c r="AR14" s="6">
        <v>3.0000000000000001E-3</v>
      </c>
      <c r="AS14" s="3">
        <v>572</v>
      </c>
      <c r="AT14" s="6">
        <v>0</v>
      </c>
      <c r="AU14" s="3">
        <v>2398</v>
      </c>
      <c r="AV14" s="6">
        <v>1E-3</v>
      </c>
      <c r="AW14" s="3">
        <v>8523</v>
      </c>
      <c r="AX14" s="6">
        <v>5.0000000000000001E-3</v>
      </c>
      <c r="AY14" s="3">
        <v>15132</v>
      </c>
      <c r="AZ14" s="6">
        <v>2E-3</v>
      </c>
      <c r="BA14" s="3">
        <v>2167</v>
      </c>
      <c r="BB14" s="6">
        <v>2E-3</v>
      </c>
      <c r="BC14" s="3">
        <v>467</v>
      </c>
      <c r="BD14" s="6">
        <v>1E-3</v>
      </c>
      <c r="BE14" s="3">
        <v>1134</v>
      </c>
      <c r="BF14" s="6">
        <v>1E-3</v>
      </c>
      <c r="BG14" s="3">
        <v>3473</v>
      </c>
      <c r="BH14" s="6">
        <v>2E-3</v>
      </c>
      <c r="BI14" s="3">
        <v>366</v>
      </c>
      <c r="BJ14" s="6">
        <v>0</v>
      </c>
      <c r="BK14" s="3">
        <v>5439</v>
      </c>
      <c r="BL14" s="6">
        <v>1E-3</v>
      </c>
      <c r="BM14" s="3">
        <v>0</v>
      </c>
      <c r="BN14" s="6">
        <v>0</v>
      </c>
      <c r="BO14" s="3">
        <v>2856</v>
      </c>
      <c r="BP14" s="6">
        <v>2E-3</v>
      </c>
      <c r="BQ14" s="3">
        <v>901</v>
      </c>
      <c r="BR14" s="6">
        <v>0</v>
      </c>
      <c r="BS14" s="74">
        <v>6343</v>
      </c>
      <c r="BT14" s="6">
        <v>5.0000000000000001E-3</v>
      </c>
      <c r="BU14" s="74">
        <f t="shared" si="0"/>
        <v>10100</v>
      </c>
      <c r="BV14" s="6">
        <v>2E-3</v>
      </c>
      <c r="BW14" s="77">
        <v>721</v>
      </c>
      <c r="BX14" s="6">
        <v>1E-3</v>
      </c>
      <c r="BY14" s="79">
        <v>2462</v>
      </c>
      <c r="BZ14" s="6">
        <v>2E-3</v>
      </c>
      <c r="CA14" s="81">
        <v>1617</v>
      </c>
      <c r="CB14" s="6">
        <v>1E-3</v>
      </c>
      <c r="CC14" s="88">
        <v>764</v>
      </c>
      <c r="CD14" s="6">
        <v>1E-3</v>
      </c>
      <c r="CE14" s="79">
        <v>5564</v>
      </c>
      <c r="CF14" s="6">
        <v>1E-3</v>
      </c>
      <c r="CG14" s="92">
        <v>227</v>
      </c>
      <c r="CH14" s="6">
        <v>0</v>
      </c>
    </row>
    <row r="15" spans="1:86">
      <c r="A15" s="15"/>
      <c r="B15" s="2" t="s">
        <v>53</v>
      </c>
      <c r="C15" s="3">
        <v>0</v>
      </c>
      <c r="D15" s="6">
        <v>0</v>
      </c>
      <c r="E15" s="3">
        <v>22197</v>
      </c>
      <c r="F15" s="6">
        <v>2.1999999999999999E-2</v>
      </c>
      <c r="G15" s="3">
        <v>31928</v>
      </c>
      <c r="H15" s="6">
        <v>1.7999999999999999E-2</v>
      </c>
      <c r="I15" s="3">
        <v>17156</v>
      </c>
      <c r="J15" s="6">
        <v>1.4999999999999999E-2</v>
      </c>
      <c r="K15" s="3">
        <v>71281</v>
      </c>
      <c r="L15" s="6">
        <v>1.7999999999999999E-2</v>
      </c>
      <c r="M15" s="3">
        <v>9244</v>
      </c>
      <c r="N15" s="6">
        <v>0.01</v>
      </c>
      <c r="O15" s="3">
        <v>17191</v>
      </c>
      <c r="P15" s="6">
        <v>1.6E-2</v>
      </c>
      <c r="Q15" s="3">
        <v>15012</v>
      </c>
      <c r="R15" s="6">
        <v>8.9999999999999993E-3</v>
      </c>
      <c r="S15" s="3">
        <v>11678</v>
      </c>
      <c r="T15" s="6">
        <v>1.0999999999999999E-2</v>
      </c>
      <c r="U15" s="3">
        <v>53125</v>
      </c>
      <c r="V15" s="6">
        <v>1.0999999999999999E-2</v>
      </c>
      <c r="W15" s="3">
        <v>5763</v>
      </c>
      <c r="X15" s="6">
        <v>6.0000000000000001E-3</v>
      </c>
      <c r="Y15" s="3">
        <v>18364</v>
      </c>
      <c r="Z15" s="6">
        <v>1.4E-2</v>
      </c>
      <c r="AA15" s="3">
        <v>35739</v>
      </c>
      <c r="AB15" s="6">
        <v>1.6E-2</v>
      </c>
      <c r="AC15" s="3">
        <v>19284</v>
      </c>
      <c r="AD15" s="6">
        <v>1.4E-2</v>
      </c>
      <c r="AE15" s="3">
        <v>79149</v>
      </c>
      <c r="AF15" s="6">
        <v>1.2999999999999999E-2</v>
      </c>
      <c r="AG15" s="3">
        <v>25213</v>
      </c>
      <c r="AH15" s="6">
        <v>2.1000000000000001E-2</v>
      </c>
      <c r="AI15" s="3">
        <v>41283</v>
      </c>
      <c r="AJ15" s="6">
        <v>2.7E-2</v>
      </c>
      <c r="AK15" s="3">
        <v>47639</v>
      </c>
      <c r="AL15" s="6">
        <v>1.9E-2</v>
      </c>
      <c r="AM15" s="3">
        <v>22285</v>
      </c>
      <c r="AN15" s="6">
        <v>1.6E-2</v>
      </c>
      <c r="AO15" s="3">
        <v>136421</v>
      </c>
      <c r="AP15" s="6">
        <v>2.1000000000000001E-2</v>
      </c>
      <c r="AQ15" s="3">
        <v>6964</v>
      </c>
      <c r="AR15" s="6">
        <v>6.0000000000000001E-3</v>
      </c>
      <c r="AS15" s="3">
        <v>8446</v>
      </c>
      <c r="AT15" s="6">
        <v>5.0000000000000001E-3</v>
      </c>
      <c r="AU15" s="3">
        <v>28125</v>
      </c>
      <c r="AV15" s="6">
        <v>1.0999999999999999E-2</v>
      </c>
      <c r="AW15" s="3">
        <v>16664</v>
      </c>
      <c r="AX15" s="6">
        <v>0.01</v>
      </c>
      <c r="AY15" s="3">
        <v>60199</v>
      </c>
      <c r="AZ15" s="6">
        <v>8.0000000000000002E-3</v>
      </c>
      <c r="BA15" s="3">
        <v>5407</v>
      </c>
      <c r="BB15" s="6">
        <v>5.0000000000000001E-3</v>
      </c>
      <c r="BC15" s="3">
        <v>7352</v>
      </c>
      <c r="BD15" s="6">
        <v>1.4999999999999999E-2</v>
      </c>
      <c r="BE15" s="3">
        <v>17539</v>
      </c>
      <c r="BF15" s="6">
        <v>1.9E-2</v>
      </c>
      <c r="BG15" s="3">
        <v>30311</v>
      </c>
      <c r="BH15" s="6">
        <v>1.6E-2</v>
      </c>
      <c r="BI15" s="3">
        <v>21507</v>
      </c>
      <c r="BJ15" s="6">
        <v>1.6E-2</v>
      </c>
      <c r="BK15" s="3">
        <v>76709</v>
      </c>
      <c r="BL15" s="6">
        <v>1.7000000000000001E-2</v>
      </c>
      <c r="BM15" s="3">
        <v>18268</v>
      </c>
      <c r="BN15" s="6">
        <v>1.7999999999999999E-2</v>
      </c>
      <c r="BO15" s="3">
        <v>21639</v>
      </c>
      <c r="BP15" s="6">
        <v>1.4999999999999999E-2</v>
      </c>
      <c r="BQ15" s="3">
        <v>23967</v>
      </c>
      <c r="BR15" s="6">
        <v>1.0999999999999999E-2</v>
      </c>
      <c r="BS15" s="74">
        <v>9948</v>
      </c>
      <c r="BT15" s="6">
        <v>8.0000000000000002E-3</v>
      </c>
      <c r="BU15" s="74">
        <f t="shared" si="0"/>
        <v>73822</v>
      </c>
      <c r="BV15" s="6">
        <v>1.2E-2</v>
      </c>
      <c r="BW15" s="77">
        <v>19532</v>
      </c>
      <c r="BX15" s="6">
        <v>1.7999999999999999E-2</v>
      </c>
      <c r="BY15" s="79">
        <v>13840</v>
      </c>
      <c r="BZ15" s="6">
        <v>0.01</v>
      </c>
      <c r="CA15" s="81">
        <v>33001</v>
      </c>
      <c r="CB15" s="6">
        <v>1.4999999999999999E-2</v>
      </c>
      <c r="CC15" s="88">
        <v>13003</v>
      </c>
      <c r="CD15" s="6">
        <v>0.01</v>
      </c>
      <c r="CE15" s="79">
        <v>79377</v>
      </c>
      <c r="CF15" s="6">
        <v>1.2999999999999999E-2</v>
      </c>
      <c r="CG15" s="92">
        <v>20883</v>
      </c>
      <c r="CH15" s="6">
        <v>1.9E-2</v>
      </c>
    </row>
    <row r="16" spans="1:86" s="28" customFormat="1">
      <c r="B16" s="62" t="s">
        <v>54</v>
      </c>
      <c r="C16" s="29">
        <v>0</v>
      </c>
      <c r="D16" s="30">
        <v>0</v>
      </c>
      <c r="E16" s="29">
        <v>43830</v>
      </c>
      <c r="F16" s="30">
        <v>4.2999999999999997E-2</v>
      </c>
      <c r="G16" s="29">
        <v>48602</v>
      </c>
      <c r="H16" s="30">
        <v>2.7E-2</v>
      </c>
      <c r="I16" s="29">
        <v>38511</v>
      </c>
      <c r="J16" s="30">
        <v>3.4000000000000002E-2</v>
      </c>
      <c r="K16" s="29">
        <v>130943</v>
      </c>
      <c r="L16" s="30">
        <v>3.3000000000000002E-2</v>
      </c>
      <c r="M16" s="29">
        <v>45378</v>
      </c>
      <c r="N16" s="30">
        <v>5.0999999999999997E-2</v>
      </c>
      <c r="O16" s="29">
        <v>47293</v>
      </c>
      <c r="P16" s="30">
        <v>4.2999999999999997E-2</v>
      </c>
      <c r="Q16" s="29">
        <v>59076</v>
      </c>
      <c r="R16" s="30">
        <v>3.4000000000000002E-2</v>
      </c>
      <c r="S16" s="29">
        <v>51774</v>
      </c>
      <c r="T16" s="30">
        <v>4.7E-2</v>
      </c>
      <c r="U16" s="29">
        <v>203522</v>
      </c>
      <c r="V16" s="30">
        <v>4.2000000000000003E-2</v>
      </c>
      <c r="W16" s="29">
        <v>51204</v>
      </c>
      <c r="X16" s="30">
        <v>5.1999999999999998E-2</v>
      </c>
      <c r="Y16" s="29">
        <v>65952</v>
      </c>
      <c r="Z16" s="30">
        <v>4.9000000000000002E-2</v>
      </c>
      <c r="AA16" s="29">
        <v>108747</v>
      </c>
      <c r="AB16" s="30">
        <v>4.8000000000000001E-2</v>
      </c>
      <c r="AC16" s="29">
        <v>57660</v>
      </c>
      <c r="AD16" s="30">
        <v>4.2999999999999997E-2</v>
      </c>
      <c r="AE16" s="29">
        <v>283562</v>
      </c>
      <c r="AF16" s="30">
        <v>4.8000000000000001E-2</v>
      </c>
      <c r="AG16" s="29">
        <v>67301</v>
      </c>
      <c r="AH16" s="30">
        <v>5.7000000000000002E-2</v>
      </c>
      <c r="AI16" s="29">
        <v>78812</v>
      </c>
      <c r="AJ16" s="30">
        <v>5.1999999999999998E-2</v>
      </c>
      <c r="AK16" s="29">
        <v>76481</v>
      </c>
      <c r="AL16" s="30">
        <v>3.1E-2</v>
      </c>
      <c r="AM16" s="29">
        <v>68647</v>
      </c>
      <c r="AN16" s="30">
        <v>4.8000000000000001E-2</v>
      </c>
      <c r="AO16" s="29">
        <v>291242</v>
      </c>
      <c r="AP16" s="30">
        <v>4.3999999999999997E-2</v>
      </c>
      <c r="AQ16" s="29">
        <v>63278</v>
      </c>
      <c r="AR16" s="30">
        <v>5.3999999999999999E-2</v>
      </c>
      <c r="AS16" s="29">
        <v>89687</v>
      </c>
      <c r="AT16" s="30">
        <v>0.05</v>
      </c>
      <c r="AU16" s="29">
        <v>116345</v>
      </c>
      <c r="AV16" s="30">
        <v>4.3999999999999997E-2</v>
      </c>
      <c r="AW16" s="29">
        <v>118338</v>
      </c>
      <c r="AX16" s="30">
        <v>7.1999999999999995E-2</v>
      </c>
      <c r="AY16" s="29">
        <v>387649</v>
      </c>
      <c r="AZ16" s="30">
        <v>5.3999999999999999E-2</v>
      </c>
      <c r="BA16" s="29">
        <v>62599</v>
      </c>
      <c r="BB16" s="30">
        <v>6.0999999999999999E-2</v>
      </c>
      <c r="BC16" s="29">
        <v>55126</v>
      </c>
      <c r="BD16" s="30">
        <v>0.109</v>
      </c>
      <c r="BE16" s="29">
        <v>85681</v>
      </c>
      <c r="BF16" s="30">
        <v>9.5000000000000001E-2</v>
      </c>
      <c r="BG16" s="29">
        <v>109373</v>
      </c>
      <c r="BH16" s="30">
        <v>5.8999999999999997E-2</v>
      </c>
      <c r="BI16" s="29">
        <v>86583</v>
      </c>
      <c r="BJ16" s="30">
        <v>6.5000000000000002E-2</v>
      </c>
      <c r="BK16" s="29">
        <v>336762</v>
      </c>
      <c r="BL16" s="30">
        <v>7.3999999999999996E-2</v>
      </c>
      <c r="BM16" s="29">
        <v>95999</v>
      </c>
      <c r="BN16" s="30">
        <v>9.1999999999999998E-2</v>
      </c>
      <c r="BO16" s="29">
        <v>128075</v>
      </c>
      <c r="BP16" s="30">
        <v>0.09</v>
      </c>
      <c r="BQ16" s="29">
        <v>137487</v>
      </c>
      <c r="BR16" s="30">
        <v>6.2E-2</v>
      </c>
      <c r="BS16" s="29">
        <v>110336</v>
      </c>
      <c r="BT16" s="30">
        <v>8.8999999999999996E-2</v>
      </c>
      <c r="BU16" s="74">
        <f t="shared" si="0"/>
        <v>471897</v>
      </c>
      <c r="BV16" s="30">
        <v>0.08</v>
      </c>
      <c r="BW16" s="77">
        <v>82522</v>
      </c>
      <c r="BX16" s="30">
        <v>7.5999999999999998E-2</v>
      </c>
      <c r="BY16" s="79">
        <v>109688</v>
      </c>
      <c r="BZ16" s="30">
        <v>7.5999999999999998E-2</v>
      </c>
      <c r="CA16" s="81">
        <v>111649</v>
      </c>
      <c r="CB16" s="30">
        <v>0.05</v>
      </c>
      <c r="CC16" s="88">
        <v>105431</v>
      </c>
      <c r="CD16" s="30">
        <v>8.1000000000000003E-2</v>
      </c>
      <c r="CE16" s="79">
        <v>409290</v>
      </c>
      <c r="CF16" s="30">
        <v>6.7000000000000004E-2</v>
      </c>
      <c r="CG16" s="92">
        <v>78583</v>
      </c>
      <c r="CH16" s="30">
        <v>7.1999999999999995E-2</v>
      </c>
    </row>
    <row r="17" spans="1:86">
      <c r="A17" s="15"/>
      <c r="B17" s="2" t="s">
        <v>177</v>
      </c>
      <c r="C17" s="3">
        <v>0</v>
      </c>
      <c r="D17" s="6">
        <v>0</v>
      </c>
      <c r="E17" s="3">
        <v>3079</v>
      </c>
      <c r="F17" s="6">
        <v>3.0000000000000001E-3</v>
      </c>
      <c r="G17" s="3">
        <v>9211</v>
      </c>
      <c r="H17" s="6">
        <v>5.0000000000000001E-3</v>
      </c>
      <c r="I17" s="3">
        <v>629</v>
      </c>
      <c r="J17" s="6">
        <v>1E-3</v>
      </c>
      <c r="K17" s="3">
        <v>12920</v>
      </c>
      <c r="L17" s="6">
        <v>3.0000000000000001E-3</v>
      </c>
      <c r="M17" s="3">
        <v>594</v>
      </c>
      <c r="N17" s="6">
        <v>1E-3</v>
      </c>
      <c r="O17" s="3">
        <v>2313</v>
      </c>
      <c r="P17" s="6">
        <v>2E-3</v>
      </c>
      <c r="Q17" s="3">
        <v>12660</v>
      </c>
      <c r="R17" s="6">
        <v>7.0000000000000001E-3</v>
      </c>
      <c r="S17" s="3">
        <v>1356</v>
      </c>
      <c r="T17" s="6">
        <v>1E-3</v>
      </c>
      <c r="U17" s="3">
        <v>16922</v>
      </c>
      <c r="V17" s="6">
        <v>4.0000000000000001E-3</v>
      </c>
      <c r="W17" s="3">
        <v>0</v>
      </c>
      <c r="X17" s="6">
        <v>0</v>
      </c>
      <c r="Y17" s="3">
        <v>3433</v>
      </c>
      <c r="Z17" s="6">
        <v>3.0000000000000001E-3</v>
      </c>
      <c r="AA17" s="3">
        <v>21021</v>
      </c>
      <c r="AB17" s="6">
        <v>8.9999999999999993E-3</v>
      </c>
      <c r="AC17" s="3">
        <v>1867</v>
      </c>
      <c r="AD17" s="6">
        <v>1E-3</v>
      </c>
      <c r="AE17" s="3">
        <v>26320</v>
      </c>
      <c r="AF17" s="6">
        <v>4.0000000000000001E-3</v>
      </c>
      <c r="AG17" s="3">
        <v>636</v>
      </c>
      <c r="AH17" s="6">
        <v>1E-3</v>
      </c>
      <c r="AI17" s="3">
        <v>0</v>
      </c>
      <c r="AJ17" s="6">
        <v>0</v>
      </c>
      <c r="AK17" s="3">
        <v>5443</v>
      </c>
      <c r="AL17" s="6">
        <v>2E-3</v>
      </c>
      <c r="AM17" s="3">
        <v>3388</v>
      </c>
      <c r="AN17" s="6">
        <v>2E-3</v>
      </c>
      <c r="AO17" s="3">
        <v>9467</v>
      </c>
      <c r="AP17" s="6">
        <v>1E-3</v>
      </c>
      <c r="AQ17" s="3">
        <v>988</v>
      </c>
      <c r="AR17" s="6">
        <v>1E-3</v>
      </c>
      <c r="AS17" s="3">
        <v>3632</v>
      </c>
      <c r="AT17" s="6">
        <v>2E-3</v>
      </c>
      <c r="AU17" s="3">
        <v>20712</v>
      </c>
      <c r="AV17" s="6">
        <v>8.0000000000000002E-3</v>
      </c>
      <c r="AW17" s="3">
        <v>4969</v>
      </c>
      <c r="AX17" s="6">
        <v>3.0000000000000001E-3</v>
      </c>
      <c r="AY17" s="3">
        <v>30301</v>
      </c>
      <c r="AZ17" s="6">
        <v>4.0000000000000001E-3</v>
      </c>
      <c r="BA17" s="3">
        <v>2906</v>
      </c>
      <c r="BB17" s="6">
        <v>3.0000000000000001E-3</v>
      </c>
      <c r="BC17" s="3">
        <v>798</v>
      </c>
      <c r="BD17" s="6">
        <v>2E-3</v>
      </c>
      <c r="BE17" s="3">
        <v>5775</v>
      </c>
      <c r="BF17" s="6">
        <v>6.0000000000000001E-3</v>
      </c>
      <c r="BG17" s="3">
        <v>22714</v>
      </c>
      <c r="BH17" s="6">
        <v>1.2E-2</v>
      </c>
      <c r="BI17" s="3">
        <v>7028</v>
      </c>
      <c r="BJ17" s="6">
        <v>5.0000000000000001E-3</v>
      </c>
      <c r="BK17" s="3">
        <v>36315</v>
      </c>
      <c r="BL17" s="6">
        <v>8.0000000000000002E-3</v>
      </c>
      <c r="BM17" s="3">
        <v>1255</v>
      </c>
      <c r="BN17" s="6">
        <v>1E-3</v>
      </c>
      <c r="BO17" s="3">
        <v>3888</v>
      </c>
      <c r="BP17" s="6">
        <v>3.0000000000000001E-3</v>
      </c>
      <c r="BQ17" s="3">
        <v>9139</v>
      </c>
      <c r="BR17" s="6">
        <v>4.0000000000000001E-3</v>
      </c>
      <c r="BS17" s="74">
        <v>4424</v>
      </c>
      <c r="BT17" s="6">
        <v>4.0000000000000001E-3</v>
      </c>
      <c r="BU17" s="74">
        <f t="shared" si="0"/>
        <v>18706</v>
      </c>
      <c r="BV17" s="6">
        <v>3.0000000000000001E-3</v>
      </c>
      <c r="BW17" s="77">
        <v>260</v>
      </c>
      <c r="BX17" s="6">
        <v>0</v>
      </c>
      <c r="BY17" s="79">
        <v>3262</v>
      </c>
      <c r="BZ17" s="6">
        <v>2E-3</v>
      </c>
      <c r="CA17" s="81">
        <v>18336</v>
      </c>
      <c r="CB17" s="6">
        <v>8.0000000000000002E-3</v>
      </c>
      <c r="CC17" s="88">
        <v>1627</v>
      </c>
      <c r="CD17" s="6">
        <v>1E-3</v>
      </c>
      <c r="CE17" s="79">
        <v>23485</v>
      </c>
      <c r="CF17" s="6">
        <v>4.0000000000000001E-3</v>
      </c>
      <c r="CG17" s="92">
        <v>1685</v>
      </c>
      <c r="CH17" s="6">
        <v>2E-3</v>
      </c>
    </row>
    <row r="18" spans="1:86" s="28" customFormat="1" ht="30">
      <c r="B18" s="62" t="s">
        <v>56</v>
      </c>
      <c r="C18" s="29">
        <v>0</v>
      </c>
      <c r="D18" s="30">
        <v>0</v>
      </c>
      <c r="E18" s="29">
        <v>535809</v>
      </c>
      <c r="F18" s="30">
        <v>0.52</v>
      </c>
      <c r="G18" s="29">
        <v>1032670</v>
      </c>
      <c r="H18" s="30">
        <v>0.57299999999999995</v>
      </c>
      <c r="I18" s="29">
        <v>661330</v>
      </c>
      <c r="J18" s="30">
        <v>0.58699999999999997</v>
      </c>
      <c r="K18" s="29">
        <v>2229809</v>
      </c>
      <c r="L18" s="30">
        <v>0.56299999999999994</v>
      </c>
      <c r="M18" s="29">
        <v>517091</v>
      </c>
      <c r="N18" s="30">
        <v>0.58399999999999996</v>
      </c>
      <c r="O18" s="29">
        <v>697751</v>
      </c>
      <c r="P18" s="30">
        <v>0.63100000000000001</v>
      </c>
      <c r="Q18" s="29">
        <v>1171392</v>
      </c>
      <c r="R18" s="30">
        <v>0.68400000000000005</v>
      </c>
      <c r="S18" s="29">
        <v>707461</v>
      </c>
      <c r="T18" s="30">
        <v>0.63900000000000001</v>
      </c>
      <c r="U18" s="29">
        <v>3093695</v>
      </c>
      <c r="V18" s="30">
        <v>0.64300000000000002</v>
      </c>
      <c r="W18" s="29">
        <v>620043</v>
      </c>
      <c r="X18" s="30">
        <v>0.625</v>
      </c>
      <c r="Y18" s="29">
        <v>924019</v>
      </c>
      <c r="Z18" s="30">
        <v>0.69199999999999995</v>
      </c>
      <c r="AA18" s="29">
        <v>1689472</v>
      </c>
      <c r="AB18" s="30">
        <v>0.74399999999999999</v>
      </c>
      <c r="AC18" s="29">
        <v>918362</v>
      </c>
      <c r="AD18" s="30">
        <v>0.69</v>
      </c>
      <c r="AE18" s="29">
        <v>4151895</v>
      </c>
      <c r="AF18" s="30">
        <v>0.7</v>
      </c>
      <c r="AG18" s="29">
        <v>758123</v>
      </c>
      <c r="AH18" s="30">
        <v>0.64300000000000002</v>
      </c>
      <c r="AI18" s="29">
        <v>980240</v>
      </c>
      <c r="AJ18" s="30">
        <v>0.65</v>
      </c>
      <c r="AK18" s="29">
        <v>1682270</v>
      </c>
      <c r="AL18" s="30">
        <v>0.68200000000000005</v>
      </c>
      <c r="AM18" s="29">
        <v>964587</v>
      </c>
      <c r="AN18" s="30">
        <v>0.67600000000000005</v>
      </c>
      <c r="AO18" s="29">
        <v>4385220</v>
      </c>
      <c r="AP18" s="30">
        <v>0.66600000000000004</v>
      </c>
      <c r="AQ18" s="29">
        <v>793208</v>
      </c>
      <c r="AR18" s="30">
        <v>0.67400000000000004</v>
      </c>
      <c r="AS18" s="29">
        <v>1335357</v>
      </c>
      <c r="AT18" s="30">
        <v>0.749</v>
      </c>
      <c r="AU18" s="3">
        <v>2001442</v>
      </c>
      <c r="AV18" s="6">
        <v>0.75700000000000001</v>
      </c>
      <c r="AW18" s="29">
        <v>1278626</v>
      </c>
      <c r="AX18" s="30">
        <v>0.78300000000000003</v>
      </c>
      <c r="AY18" s="3">
        <v>5408635</v>
      </c>
      <c r="AZ18" s="6">
        <v>0.748</v>
      </c>
      <c r="BA18" s="3">
        <v>760773</v>
      </c>
      <c r="BB18" s="6">
        <v>0.73599999999999999</v>
      </c>
      <c r="BC18" s="3">
        <v>341716</v>
      </c>
      <c r="BD18" s="6">
        <v>0.67900000000000005</v>
      </c>
      <c r="BE18" s="3">
        <v>696650</v>
      </c>
      <c r="BF18" s="6">
        <v>0.77500000000000002</v>
      </c>
      <c r="BG18" s="3">
        <v>1523968</v>
      </c>
      <c r="BH18" s="6">
        <v>0.82899999999999996</v>
      </c>
      <c r="BI18" s="3">
        <v>1009014</v>
      </c>
      <c r="BJ18" s="6">
        <v>0.75900000000000001</v>
      </c>
      <c r="BK18" s="3">
        <v>3571348</v>
      </c>
      <c r="BL18" s="6">
        <v>0.78100000000000003</v>
      </c>
      <c r="BM18" s="3">
        <v>867499</v>
      </c>
      <c r="BN18" s="6">
        <v>0.83399999999999996</v>
      </c>
      <c r="BO18" s="3">
        <v>1182422</v>
      </c>
      <c r="BP18" s="6">
        <v>0.82899999999999996</v>
      </c>
      <c r="BQ18" s="3">
        <v>1895226</v>
      </c>
      <c r="BR18" s="6">
        <v>0.85899999999999999</v>
      </c>
      <c r="BS18" s="74">
        <v>1074948</v>
      </c>
      <c r="BT18" s="6">
        <v>0.86399999999999999</v>
      </c>
      <c r="BU18" s="74">
        <f t="shared" si="0"/>
        <v>5020095</v>
      </c>
      <c r="BV18" s="6">
        <v>0.84799999999999998</v>
      </c>
      <c r="BW18" s="77">
        <v>922759</v>
      </c>
      <c r="BX18" s="6">
        <v>0.84899999999999998</v>
      </c>
      <c r="BY18" s="79">
        <v>1256333</v>
      </c>
      <c r="BZ18" s="6">
        <v>0.86499999999999999</v>
      </c>
      <c r="CA18" s="81">
        <v>1981442</v>
      </c>
      <c r="CB18" s="6">
        <v>0.88500000000000001</v>
      </c>
      <c r="CC18" s="88">
        <v>1119950</v>
      </c>
      <c r="CD18" s="6">
        <v>0.85899999999999999</v>
      </c>
      <c r="CE18" s="79">
        <v>5280484</v>
      </c>
      <c r="CF18" s="6">
        <v>0.86799999999999999</v>
      </c>
      <c r="CG18" s="92">
        <v>932526</v>
      </c>
      <c r="CH18" s="6">
        <v>0.85899999999999999</v>
      </c>
    </row>
    <row r="19" spans="1:86">
      <c r="A19" s="15"/>
      <c r="B19" s="2" t="s">
        <v>50</v>
      </c>
      <c r="C19" s="3">
        <v>0</v>
      </c>
      <c r="D19" s="6">
        <v>0</v>
      </c>
      <c r="E19" s="3">
        <v>3881</v>
      </c>
      <c r="F19" s="6">
        <v>4.0000000000000001E-3</v>
      </c>
      <c r="G19" s="3">
        <v>8739</v>
      </c>
      <c r="H19" s="6">
        <v>5.0000000000000001E-3</v>
      </c>
      <c r="I19" s="3">
        <v>2527</v>
      </c>
      <c r="J19" s="6">
        <v>2E-3</v>
      </c>
      <c r="K19" s="3">
        <v>15147</v>
      </c>
      <c r="L19" s="6">
        <v>4.0000000000000001E-3</v>
      </c>
      <c r="M19" s="3">
        <v>3173</v>
      </c>
      <c r="N19" s="6">
        <v>4.0000000000000001E-3</v>
      </c>
      <c r="O19" s="3">
        <v>2571</v>
      </c>
      <c r="P19" s="6">
        <v>2E-3</v>
      </c>
      <c r="Q19" s="3">
        <v>4628</v>
      </c>
      <c r="R19" s="6">
        <v>3.0000000000000001E-3</v>
      </c>
      <c r="S19" s="3">
        <v>1658</v>
      </c>
      <c r="T19" s="6">
        <v>1E-3</v>
      </c>
      <c r="U19" s="3">
        <v>12029</v>
      </c>
      <c r="V19" s="6">
        <v>2E-3</v>
      </c>
      <c r="W19" s="3">
        <v>1772</v>
      </c>
      <c r="X19" s="6">
        <v>2E-3</v>
      </c>
      <c r="Y19" s="3">
        <v>3754</v>
      </c>
      <c r="Z19" s="6">
        <v>3.0000000000000001E-3</v>
      </c>
      <c r="AA19" s="3">
        <v>4219</v>
      </c>
      <c r="AB19" s="6">
        <v>2E-3</v>
      </c>
      <c r="AC19" s="3">
        <v>4019</v>
      </c>
      <c r="AD19" s="6">
        <v>3.0000000000000001E-3</v>
      </c>
      <c r="AE19" s="3">
        <v>13764</v>
      </c>
      <c r="AF19" s="6">
        <v>2E-3</v>
      </c>
      <c r="AG19" s="3">
        <v>7894</v>
      </c>
      <c r="AH19" s="6">
        <v>7.0000000000000001E-3</v>
      </c>
      <c r="AI19" s="3">
        <v>8551</v>
      </c>
      <c r="AJ19" s="6">
        <v>6.0000000000000001E-3</v>
      </c>
      <c r="AK19" s="3">
        <v>30139</v>
      </c>
      <c r="AL19" s="6">
        <v>1.2E-2</v>
      </c>
      <c r="AM19" s="3">
        <v>10219</v>
      </c>
      <c r="AN19" s="6">
        <v>7.0000000000000001E-3</v>
      </c>
      <c r="AO19" s="3">
        <v>56803</v>
      </c>
      <c r="AP19" s="6">
        <v>8.9999999999999993E-3</v>
      </c>
      <c r="AQ19" s="3">
        <v>2519</v>
      </c>
      <c r="AR19" s="6">
        <v>2E-3</v>
      </c>
      <c r="AS19" s="3">
        <v>6039</v>
      </c>
      <c r="AT19" s="6">
        <v>3.0000000000000001E-3</v>
      </c>
      <c r="AU19" s="3">
        <v>7242</v>
      </c>
      <c r="AV19" s="6">
        <v>3.0000000000000001E-3</v>
      </c>
      <c r="AW19" s="3">
        <v>11372</v>
      </c>
      <c r="AX19" s="6">
        <v>7.0000000000000001E-3</v>
      </c>
      <c r="AY19" s="3">
        <v>27171</v>
      </c>
      <c r="AZ19" s="6">
        <v>4.0000000000000001E-3</v>
      </c>
      <c r="BA19" s="3">
        <v>6722</v>
      </c>
      <c r="BB19" s="6">
        <v>7.0000000000000001E-3</v>
      </c>
      <c r="BC19" s="3">
        <v>1625</v>
      </c>
      <c r="BD19" s="6">
        <v>3.0000000000000001E-3</v>
      </c>
      <c r="BE19" s="3">
        <v>4819</v>
      </c>
      <c r="BF19" s="6">
        <v>5.0000000000000001E-3</v>
      </c>
      <c r="BG19" s="3">
        <v>5122</v>
      </c>
      <c r="BH19" s="6">
        <v>3.0000000000000001E-3</v>
      </c>
      <c r="BI19" s="3">
        <v>4402</v>
      </c>
      <c r="BJ19" s="6">
        <v>3.0000000000000001E-3</v>
      </c>
      <c r="BK19" s="3">
        <v>15969</v>
      </c>
      <c r="BL19" s="6">
        <v>3.0000000000000001E-3</v>
      </c>
      <c r="BM19" s="3">
        <v>11150</v>
      </c>
      <c r="BN19" s="6">
        <v>1.0999999999999999E-2</v>
      </c>
      <c r="BO19" s="3">
        <v>9073</v>
      </c>
      <c r="BP19" s="6">
        <v>6.0000000000000001E-3</v>
      </c>
      <c r="BQ19" s="3">
        <v>11819</v>
      </c>
      <c r="BR19" s="6">
        <v>5.0000000000000001E-3</v>
      </c>
      <c r="BS19" s="74">
        <v>12364</v>
      </c>
      <c r="BT19" s="6">
        <v>0.01</v>
      </c>
      <c r="BU19" s="74">
        <f t="shared" si="0"/>
        <v>44406</v>
      </c>
      <c r="BV19" s="6">
        <v>8.0000000000000002E-3</v>
      </c>
      <c r="BW19" s="77">
        <v>9802</v>
      </c>
      <c r="BX19" s="6">
        <v>8.9999999999999993E-3</v>
      </c>
      <c r="BY19" s="79">
        <v>6144</v>
      </c>
      <c r="BZ19" s="6">
        <v>4.0000000000000001E-3</v>
      </c>
      <c r="CA19" s="81">
        <v>1120</v>
      </c>
      <c r="CB19" s="6">
        <v>1E-3</v>
      </c>
      <c r="CC19" s="88">
        <v>9498</v>
      </c>
      <c r="CD19" s="6">
        <v>7.0000000000000001E-3</v>
      </c>
      <c r="CE19" s="79">
        <v>26564</v>
      </c>
      <c r="CF19" s="6">
        <v>4.0000000000000001E-3</v>
      </c>
      <c r="CG19" s="92">
        <v>11148</v>
      </c>
      <c r="CH19" s="6">
        <v>0.01</v>
      </c>
    </row>
    <row r="20" spans="1:86">
      <c r="A20" s="15"/>
      <c r="B20" s="2" t="s">
        <v>49</v>
      </c>
      <c r="C20" s="3">
        <v>0</v>
      </c>
      <c r="D20" s="6">
        <v>0</v>
      </c>
      <c r="E20" s="3">
        <v>11095</v>
      </c>
      <c r="F20" s="6">
        <v>1.0999999999999999E-2</v>
      </c>
      <c r="G20" s="3">
        <v>21308</v>
      </c>
      <c r="H20" s="6">
        <v>1.2E-2</v>
      </c>
      <c r="I20" s="3">
        <v>8468</v>
      </c>
      <c r="J20" s="6">
        <v>8.0000000000000002E-3</v>
      </c>
      <c r="K20" s="3">
        <v>40871</v>
      </c>
      <c r="L20" s="6">
        <v>0.01</v>
      </c>
      <c r="M20" s="3">
        <v>2893</v>
      </c>
      <c r="N20" s="6">
        <v>3.0000000000000001E-3</v>
      </c>
      <c r="O20" s="3">
        <v>9594</v>
      </c>
      <c r="P20" s="6">
        <v>8.9999999999999993E-3</v>
      </c>
      <c r="Q20" s="3">
        <v>39486</v>
      </c>
      <c r="R20" s="6">
        <v>2.3E-2</v>
      </c>
      <c r="S20" s="3">
        <v>9493</v>
      </c>
      <c r="T20" s="6">
        <v>8.9999999999999993E-3</v>
      </c>
      <c r="U20" s="3">
        <v>61466</v>
      </c>
      <c r="V20" s="6">
        <v>1.2999999999999999E-2</v>
      </c>
      <c r="W20" s="3">
        <v>4992</v>
      </c>
      <c r="X20" s="6">
        <v>5.0000000000000001E-3</v>
      </c>
      <c r="Y20" s="3">
        <v>11526</v>
      </c>
      <c r="Z20" s="6">
        <v>8.9999999999999993E-3</v>
      </c>
      <c r="AA20" s="3">
        <v>38369</v>
      </c>
      <c r="AB20" s="6">
        <v>1.7000000000000001E-2</v>
      </c>
      <c r="AC20" s="3">
        <v>4191</v>
      </c>
      <c r="AD20" s="6">
        <v>3.0000000000000001E-3</v>
      </c>
      <c r="AE20" s="3">
        <v>59078</v>
      </c>
      <c r="AF20" s="6">
        <v>0.01</v>
      </c>
      <c r="AG20" s="3">
        <v>7748</v>
      </c>
      <c r="AH20" s="6">
        <v>7.0000000000000001E-3</v>
      </c>
      <c r="AI20" s="3">
        <v>7242</v>
      </c>
      <c r="AJ20" s="6">
        <v>5.0000000000000001E-3</v>
      </c>
      <c r="AK20" s="3">
        <v>21711</v>
      </c>
      <c r="AL20" s="6">
        <v>8.9999999999999993E-3</v>
      </c>
      <c r="AM20" s="3">
        <v>12314</v>
      </c>
      <c r="AN20" s="6">
        <v>8.9999999999999993E-3</v>
      </c>
      <c r="AO20" s="3">
        <v>49014</v>
      </c>
      <c r="AP20" s="6">
        <v>7.0000000000000001E-3</v>
      </c>
      <c r="AQ20" s="3">
        <v>2784</v>
      </c>
      <c r="AR20" s="6">
        <v>2E-3</v>
      </c>
      <c r="AS20" s="3">
        <v>7232</v>
      </c>
      <c r="AT20" s="6">
        <v>4.0000000000000001E-3</v>
      </c>
      <c r="AU20" s="3">
        <v>33905</v>
      </c>
      <c r="AV20" s="6">
        <v>1.2999999999999999E-2</v>
      </c>
      <c r="AW20" s="3">
        <v>10863</v>
      </c>
      <c r="AX20" s="6">
        <v>7.0000000000000001E-3</v>
      </c>
      <c r="AY20" s="3">
        <v>54784</v>
      </c>
      <c r="AZ20" s="6">
        <v>8.0000000000000002E-3</v>
      </c>
      <c r="BA20" s="3">
        <v>3314</v>
      </c>
      <c r="BB20" s="6">
        <v>3.0000000000000001E-3</v>
      </c>
      <c r="BC20" s="3">
        <v>924</v>
      </c>
      <c r="BD20" s="6">
        <v>2E-3</v>
      </c>
      <c r="BE20" s="3">
        <v>3088</v>
      </c>
      <c r="BF20" s="6">
        <v>3.0000000000000001E-3</v>
      </c>
      <c r="BG20" s="3">
        <v>15648</v>
      </c>
      <c r="BH20" s="6">
        <v>8.9999999999999993E-3</v>
      </c>
      <c r="BI20" s="3">
        <v>2773</v>
      </c>
      <c r="BJ20" s="6">
        <v>2E-3</v>
      </c>
      <c r="BK20" s="3">
        <v>22432</v>
      </c>
      <c r="BL20" s="6">
        <v>5.0000000000000001E-3</v>
      </c>
      <c r="BM20" s="3">
        <v>2351</v>
      </c>
      <c r="BN20" s="6">
        <v>2E-3</v>
      </c>
      <c r="BO20" s="3">
        <v>2229</v>
      </c>
      <c r="BP20" s="6">
        <v>2E-3</v>
      </c>
      <c r="BQ20" s="3">
        <v>7265</v>
      </c>
      <c r="BR20" s="6">
        <v>3.0000000000000001E-3</v>
      </c>
      <c r="BS20" s="74">
        <v>3946</v>
      </c>
      <c r="BT20" s="6">
        <v>3.0000000000000001E-3</v>
      </c>
      <c r="BU20" s="74">
        <f t="shared" si="0"/>
        <v>15791</v>
      </c>
      <c r="BV20" s="6">
        <v>3.0000000000000001E-3</v>
      </c>
      <c r="BW20" s="77">
        <v>8756</v>
      </c>
      <c r="BX20" s="6">
        <v>8.0000000000000002E-3</v>
      </c>
      <c r="BY20" s="79">
        <v>4336</v>
      </c>
      <c r="BZ20" s="6">
        <v>3.0000000000000001E-3</v>
      </c>
      <c r="CA20" s="81">
        <v>16871</v>
      </c>
      <c r="CB20" s="6">
        <v>8.0000000000000002E-3</v>
      </c>
      <c r="CC20" s="88">
        <v>1290</v>
      </c>
      <c r="CD20" s="6">
        <v>1E-3</v>
      </c>
      <c r="CE20" s="79">
        <v>31253</v>
      </c>
      <c r="CF20" s="6">
        <v>5.0000000000000001E-3</v>
      </c>
      <c r="CG20" s="92">
        <v>1195</v>
      </c>
      <c r="CH20" s="6">
        <v>1E-3</v>
      </c>
    </row>
    <row r="21" spans="1:86">
      <c r="A21" s="15"/>
      <c r="B21" s="2" t="s">
        <v>52</v>
      </c>
      <c r="C21" s="3">
        <v>0</v>
      </c>
      <c r="D21" s="6">
        <v>0</v>
      </c>
      <c r="E21" s="3">
        <v>31127</v>
      </c>
      <c r="F21" s="6">
        <v>0.03</v>
      </c>
      <c r="G21" s="3">
        <v>60968</v>
      </c>
      <c r="H21" s="6">
        <v>3.4000000000000002E-2</v>
      </c>
      <c r="I21" s="3">
        <v>12784</v>
      </c>
      <c r="J21" s="6">
        <v>1.0999999999999999E-2</v>
      </c>
      <c r="K21" s="3">
        <v>104879</v>
      </c>
      <c r="L21" s="6">
        <v>2.5999999999999999E-2</v>
      </c>
      <c r="M21" s="3">
        <v>4883</v>
      </c>
      <c r="N21" s="6">
        <v>6.0000000000000001E-3</v>
      </c>
      <c r="O21" s="3">
        <v>25596</v>
      </c>
      <c r="P21" s="6">
        <v>2.3E-2</v>
      </c>
      <c r="Q21" s="3">
        <v>43901</v>
      </c>
      <c r="R21" s="6">
        <v>2.5999999999999999E-2</v>
      </c>
      <c r="S21" s="3">
        <v>15990</v>
      </c>
      <c r="T21" s="6">
        <v>1.4E-2</v>
      </c>
      <c r="U21" s="3">
        <v>90370</v>
      </c>
      <c r="V21" s="6">
        <v>1.9E-2</v>
      </c>
      <c r="W21" s="3">
        <v>9761</v>
      </c>
      <c r="X21" s="6">
        <v>0.01</v>
      </c>
      <c r="Y21" s="3">
        <v>19033</v>
      </c>
      <c r="Z21" s="6">
        <v>1.4E-2</v>
      </c>
      <c r="AA21" s="3">
        <v>70802</v>
      </c>
      <c r="AB21" s="6">
        <v>3.1E-2</v>
      </c>
      <c r="AC21" s="3">
        <v>8208</v>
      </c>
      <c r="AD21" s="6">
        <v>6.0000000000000001E-3</v>
      </c>
      <c r="AE21" s="3">
        <v>107805</v>
      </c>
      <c r="AF21" s="6">
        <v>1.7999999999999999E-2</v>
      </c>
      <c r="AG21" s="3">
        <v>8815</v>
      </c>
      <c r="AH21" s="6">
        <v>7.0000000000000001E-3</v>
      </c>
      <c r="AI21" s="3">
        <v>15503</v>
      </c>
      <c r="AJ21" s="6">
        <v>0.01</v>
      </c>
      <c r="AK21" s="3">
        <v>33897</v>
      </c>
      <c r="AL21" s="6">
        <v>1.4E-2</v>
      </c>
      <c r="AM21" s="3">
        <v>5562</v>
      </c>
      <c r="AN21" s="6">
        <v>4.0000000000000001E-3</v>
      </c>
      <c r="AO21" s="3">
        <v>63777</v>
      </c>
      <c r="AP21" s="6">
        <v>0.01</v>
      </c>
      <c r="AQ21" s="3">
        <v>3244</v>
      </c>
      <c r="AR21" s="6">
        <v>3.0000000000000001E-3</v>
      </c>
      <c r="AS21" s="3">
        <v>11507</v>
      </c>
      <c r="AT21" s="6">
        <v>6.0000000000000001E-3</v>
      </c>
      <c r="AU21" s="3">
        <v>49475</v>
      </c>
      <c r="AV21" s="6">
        <v>1.9E-2</v>
      </c>
      <c r="AW21" s="3">
        <v>13059</v>
      </c>
      <c r="AX21" s="6">
        <v>8.0000000000000002E-3</v>
      </c>
      <c r="AY21" s="3">
        <v>77285</v>
      </c>
      <c r="AZ21" s="6">
        <v>1.0999999999999999E-2</v>
      </c>
      <c r="BA21" s="3">
        <v>8925</v>
      </c>
      <c r="BB21" s="6">
        <v>8.9999999999999993E-3</v>
      </c>
      <c r="BC21" s="3">
        <v>1305</v>
      </c>
      <c r="BD21" s="6">
        <v>3.0000000000000001E-3</v>
      </c>
      <c r="BE21" s="3">
        <v>14435</v>
      </c>
      <c r="BF21" s="6">
        <v>1.6E-2</v>
      </c>
      <c r="BG21" s="3">
        <v>42311</v>
      </c>
      <c r="BH21" s="6">
        <v>2.3E-2</v>
      </c>
      <c r="BI21" s="3">
        <v>11744</v>
      </c>
      <c r="BJ21" s="6">
        <v>8.9999999999999993E-3</v>
      </c>
      <c r="BK21" s="3">
        <v>69794</v>
      </c>
      <c r="BL21" s="6">
        <v>1.4999999999999999E-2</v>
      </c>
      <c r="BM21" s="3">
        <v>7906</v>
      </c>
      <c r="BN21" s="6">
        <v>8.0000000000000002E-3</v>
      </c>
      <c r="BO21" s="3">
        <v>15774</v>
      </c>
      <c r="BP21" s="6">
        <v>1.0999999999999999E-2</v>
      </c>
      <c r="BQ21" s="3">
        <v>39408</v>
      </c>
      <c r="BR21" s="6">
        <v>1.7999999999999999E-2</v>
      </c>
      <c r="BS21" s="74">
        <v>7956</v>
      </c>
      <c r="BT21" s="6">
        <v>6.0000000000000001E-3</v>
      </c>
      <c r="BU21" s="74">
        <f t="shared" si="0"/>
        <v>71044</v>
      </c>
      <c r="BV21" s="6">
        <v>1.2E-2</v>
      </c>
      <c r="BW21" s="77">
        <v>6340</v>
      </c>
      <c r="BX21" s="6">
        <v>6.0000000000000001E-3</v>
      </c>
      <c r="BY21" s="79">
        <v>14878</v>
      </c>
      <c r="BZ21" s="6">
        <v>0.01</v>
      </c>
      <c r="CA21" s="81">
        <v>25018</v>
      </c>
      <c r="CB21" s="6">
        <v>1.0999999999999999E-2</v>
      </c>
      <c r="CC21" s="88">
        <v>8138</v>
      </c>
      <c r="CD21" s="6">
        <v>6.0000000000000001E-3</v>
      </c>
      <c r="CE21" s="79">
        <v>54374</v>
      </c>
      <c r="CF21" s="6">
        <v>8.9999999999999993E-3</v>
      </c>
      <c r="CG21" s="92">
        <v>3047</v>
      </c>
      <c r="CH21" s="6">
        <v>3.0000000000000001E-3</v>
      </c>
    </row>
    <row r="22" spans="1:86">
      <c r="A22" s="15"/>
      <c r="B22" s="2" t="s">
        <v>178</v>
      </c>
      <c r="C22" s="3">
        <v>0</v>
      </c>
      <c r="D22" s="6">
        <v>0</v>
      </c>
      <c r="E22" s="3">
        <v>21297</v>
      </c>
      <c r="F22" s="6">
        <v>2.1000000000000001E-2</v>
      </c>
      <c r="G22" s="3">
        <v>64375</v>
      </c>
      <c r="H22" s="6">
        <v>3.5999999999999997E-2</v>
      </c>
      <c r="I22" s="3">
        <v>28441</v>
      </c>
      <c r="J22" s="6">
        <v>2.5000000000000001E-2</v>
      </c>
      <c r="K22" s="3">
        <v>114113</v>
      </c>
      <c r="L22" s="6">
        <v>2.9000000000000001E-2</v>
      </c>
      <c r="M22" s="3">
        <v>11613</v>
      </c>
      <c r="N22" s="6">
        <v>1.2999999999999999E-2</v>
      </c>
      <c r="O22" s="3">
        <v>30598</v>
      </c>
      <c r="P22" s="6">
        <v>2.8000000000000001E-2</v>
      </c>
      <c r="Q22" s="3">
        <v>86048</v>
      </c>
      <c r="R22" s="6">
        <v>0.05</v>
      </c>
      <c r="S22" s="3">
        <v>27321</v>
      </c>
      <c r="T22" s="6">
        <v>2.5000000000000001E-2</v>
      </c>
      <c r="U22" s="3">
        <v>155580</v>
      </c>
      <c r="V22" s="6">
        <v>3.2000000000000001E-2</v>
      </c>
      <c r="W22" s="3">
        <v>15109</v>
      </c>
      <c r="X22" s="6">
        <v>1.4999999999999999E-2</v>
      </c>
      <c r="Y22" s="3">
        <v>64173</v>
      </c>
      <c r="Z22" s="6">
        <v>4.8000000000000001E-2</v>
      </c>
      <c r="AA22" s="3">
        <v>91173</v>
      </c>
      <c r="AB22" s="6">
        <v>0.04</v>
      </c>
      <c r="AC22" s="3">
        <v>11442</v>
      </c>
      <c r="AD22" s="6">
        <v>8.9999999999999993E-3</v>
      </c>
      <c r="AE22" s="3">
        <v>181897</v>
      </c>
      <c r="AF22" s="6">
        <v>3.1E-2</v>
      </c>
      <c r="AG22" s="3">
        <v>7083</v>
      </c>
      <c r="AH22" s="6">
        <v>6.0000000000000001E-3</v>
      </c>
      <c r="AI22" s="3">
        <v>14419</v>
      </c>
      <c r="AJ22" s="6">
        <v>0.01</v>
      </c>
      <c r="AK22" s="3">
        <v>22993</v>
      </c>
      <c r="AL22" s="6">
        <v>8.9999999999999993E-3</v>
      </c>
      <c r="AM22" s="3">
        <v>10308</v>
      </c>
      <c r="AN22" s="6">
        <v>7.0000000000000001E-3</v>
      </c>
      <c r="AO22" s="3">
        <v>54803</v>
      </c>
      <c r="AP22" s="6">
        <v>8.0000000000000002E-3</v>
      </c>
      <c r="AQ22" s="3">
        <v>3478</v>
      </c>
      <c r="AR22" s="6">
        <v>3.0000000000000001E-3</v>
      </c>
      <c r="AS22" s="3">
        <v>11299</v>
      </c>
      <c r="AT22" s="6">
        <v>6.0000000000000001E-3</v>
      </c>
      <c r="AU22" s="3">
        <v>64834</v>
      </c>
      <c r="AV22" s="6">
        <v>2.5000000000000001E-2</v>
      </c>
      <c r="AW22" s="3">
        <v>20179</v>
      </c>
      <c r="AX22" s="6">
        <v>1.2E-2</v>
      </c>
      <c r="AY22" s="3">
        <v>99791</v>
      </c>
      <c r="AZ22" s="6">
        <v>1.4E-2</v>
      </c>
      <c r="BA22" s="3">
        <v>7531</v>
      </c>
      <c r="BB22" s="6">
        <v>7.0000000000000001E-3</v>
      </c>
      <c r="BC22" s="3">
        <v>1344</v>
      </c>
      <c r="BD22" s="6">
        <v>3.0000000000000001E-3</v>
      </c>
      <c r="BE22" s="3">
        <v>10466</v>
      </c>
      <c r="BF22" s="6">
        <v>1.2E-2</v>
      </c>
      <c r="BG22" s="3">
        <v>34735</v>
      </c>
      <c r="BH22" s="6">
        <v>1.9E-2</v>
      </c>
      <c r="BI22" s="3">
        <v>8601</v>
      </c>
      <c r="BJ22" s="6">
        <v>6.0000000000000001E-3</v>
      </c>
      <c r="BK22" s="3">
        <v>55146</v>
      </c>
      <c r="BL22" s="6">
        <v>1.2E-2</v>
      </c>
      <c r="BM22" s="3">
        <v>4238</v>
      </c>
      <c r="BN22" s="6">
        <v>4.0000000000000001E-3</v>
      </c>
      <c r="BO22" s="3">
        <v>12213</v>
      </c>
      <c r="BP22" s="6">
        <v>8.9999999999999993E-3</v>
      </c>
      <c r="BQ22" s="3">
        <v>20567</v>
      </c>
      <c r="BR22" s="6">
        <v>8.9999999999999993E-3</v>
      </c>
      <c r="BS22" s="74">
        <v>15245</v>
      </c>
      <c r="BT22" s="6">
        <v>1.2E-2</v>
      </c>
      <c r="BU22" s="74">
        <f t="shared" si="0"/>
        <v>52263</v>
      </c>
      <c r="BV22" s="6">
        <v>8.9999999999999993E-3</v>
      </c>
      <c r="BW22" s="77">
        <v>5145</v>
      </c>
      <c r="BX22" s="6">
        <v>5.0000000000000001E-3</v>
      </c>
      <c r="BY22" s="79">
        <v>17311</v>
      </c>
      <c r="BZ22" s="6">
        <v>1.2E-2</v>
      </c>
      <c r="CA22" s="81">
        <v>23651</v>
      </c>
      <c r="CB22" s="6">
        <v>1.0999999999999999E-2</v>
      </c>
      <c r="CC22" s="88">
        <v>15689</v>
      </c>
      <c r="CD22" s="6">
        <v>1.2E-2</v>
      </c>
      <c r="CE22" s="79">
        <v>61795</v>
      </c>
      <c r="CF22" s="6">
        <v>0.01</v>
      </c>
      <c r="CG22" s="92">
        <v>9198</v>
      </c>
      <c r="CH22" s="6">
        <v>8.0000000000000002E-3</v>
      </c>
    </row>
    <row r="23" spans="1:86" ht="30">
      <c r="A23" s="15"/>
      <c r="B23" s="2" t="s">
        <v>55</v>
      </c>
      <c r="C23" s="3">
        <v>0</v>
      </c>
      <c r="D23" s="6">
        <v>0</v>
      </c>
      <c r="E23" s="3">
        <v>58373</v>
      </c>
      <c r="F23" s="6">
        <v>5.7000000000000002E-2</v>
      </c>
      <c r="G23" s="3">
        <v>86219</v>
      </c>
      <c r="H23" s="6">
        <v>4.8000000000000001E-2</v>
      </c>
      <c r="I23" s="3">
        <v>43427</v>
      </c>
      <c r="J23" s="6">
        <v>3.9E-2</v>
      </c>
      <c r="K23" s="3">
        <v>188019</v>
      </c>
      <c r="L23" s="6">
        <v>4.7E-2</v>
      </c>
      <c r="M23" s="3">
        <v>32059</v>
      </c>
      <c r="N23" s="6">
        <v>3.5999999999999997E-2</v>
      </c>
      <c r="O23" s="3">
        <v>69917</v>
      </c>
      <c r="P23" s="6">
        <v>6.3E-2</v>
      </c>
      <c r="Q23" s="3">
        <v>103509</v>
      </c>
      <c r="R23" s="6">
        <v>0.06</v>
      </c>
      <c r="S23" s="3">
        <v>54710</v>
      </c>
      <c r="T23" s="6">
        <v>4.9000000000000002E-2</v>
      </c>
      <c r="U23" s="3">
        <v>260194</v>
      </c>
      <c r="V23" s="6">
        <v>5.3999999999999999E-2</v>
      </c>
      <c r="W23" s="3">
        <v>35952</v>
      </c>
      <c r="X23" s="6">
        <v>3.5999999999999997E-2</v>
      </c>
      <c r="Y23" s="3">
        <v>122388</v>
      </c>
      <c r="Z23" s="6">
        <v>9.1999999999999998E-2</v>
      </c>
      <c r="AA23" s="3">
        <v>203367</v>
      </c>
      <c r="AB23" s="6">
        <v>0.09</v>
      </c>
      <c r="AC23" s="3">
        <v>99691</v>
      </c>
      <c r="AD23" s="6">
        <v>7.4999999999999997E-2</v>
      </c>
      <c r="AE23" s="3">
        <v>461398</v>
      </c>
      <c r="AF23" s="6">
        <v>7.8E-2</v>
      </c>
      <c r="AG23" s="3">
        <v>85314</v>
      </c>
      <c r="AH23" s="6">
        <v>7.1999999999999995E-2</v>
      </c>
      <c r="AI23" s="3">
        <v>161992</v>
      </c>
      <c r="AJ23" s="6">
        <v>0.107</v>
      </c>
      <c r="AK23" s="3">
        <v>200904</v>
      </c>
      <c r="AL23" s="6">
        <v>8.1000000000000003E-2</v>
      </c>
      <c r="AM23" s="3">
        <v>147294</v>
      </c>
      <c r="AN23" s="6">
        <v>0.10299999999999999</v>
      </c>
      <c r="AO23" s="3">
        <v>595504</v>
      </c>
      <c r="AP23" s="6">
        <v>0.09</v>
      </c>
      <c r="AQ23" s="3">
        <v>48889</v>
      </c>
      <c r="AR23" s="6">
        <v>4.2000000000000003E-2</v>
      </c>
      <c r="AS23" s="3">
        <v>179103</v>
      </c>
      <c r="AT23" s="6">
        <v>0.10100000000000001</v>
      </c>
      <c r="AU23" s="3">
        <v>235626</v>
      </c>
      <c r="AV23" s="6">
        <v>8.8999999999999996E-2</v>
      </c>
      <c r="AW23" s="3">
        <v>186336</v>
      </c>
      <c r="AX23" s="6">
        <v>0.114</v>
      </c>
      <c r="AY23" s="3">
        <v>649954</v>
      </c>
      <c r="AZ23" s="6">
        <v>0.09</v>
      </c>
      <c r="BA23" s="3">
        <v>72566</v>
      </c>
      <c r="BB23" s="6">
        <v>7.0000000000000007E-2</v>
      </c>
      <c r="BC23" s="3">
        <v>37458</v>
      </c>
      <c r="BD23" s="6">
        <v>7.3999999999999996E-2</v>
      </c>
      <c r="BE23" s="3">
        <v>109401</v>
      </c>
      <c r="BF23" s="6">
        <v>0.122</v>
      </c>
      <c r="BG23" s="3">
        <v>278531</v>
      </c>
      <c r="BH23" s="6">
        <v>0.152</v>
      </c>
      <c r="BI23" s="3">
        <v>257775</v>
      </c>
      <c r="BJ23" s="6">
        <v>0.19400000000000001</v>
      </c>
      <c r="BK23" s="3">
        <v>683165</v>
      </c>
      <c r="BL23" s="6">
        <v>0.14899999999999999</v>
      </c>
      <c r="BM23" s="3">
        <v>150757</v>
      </c>
      <c r="BN23" s="6">
        <v>0.14499999999999999</v>
      </c>
      <c r="BO23" s="3">
        <v>292644</v>
      </c>
      <c r="BP23" s="6">
        <v>0.20499999999999999</v>
      </c>
      <c r="BQ23" s="3">
        <v>500666</v>
      </c>
      <c r="BR23" s="6">
        <v>0.22700000000000001</v>
      </c>
      <c r="BS23" s="74">
        <v>270785</v>
      </c>
      <c r="BT23" s="6">
        <v>0.218</v>
      </c>
      <c r="BU23" s="74">
        <f t="shared" si="0"/>
        <v>1214852</v>
      </c>
      <c r="BV23" s="6">
        <v>0.20499999999999999</v>
      </c>
      <c r="BW23" s="77">
        <v>185272</v>
      </c>
      <c r="BX23" s="6">
        <v>0.17</v>
      </c>
      <c r="BY23" s="79">
        <v>367237</v>
      </c>
      <c r="BZ23" s="6">
        <v>0.253</v>
      </c>
      <c r="CA23" s="81">
        <v>522843</v>
      </c>
      <c r="CB23" s="6">
        <v>0.23400000000000001</v>
      </c>
      <c r="CC23" s="88">
        <v>321325</v>
      </c>
      <c r="CD23" s="6">
        <v>0.247</v>
      </c>
      <c r="CE23" s="79">
        <v>1396676</v>
      </c>
      <c r="CF23" s="6">
        <v>0.23</v>
      </c>
      <c r="CG23" s="92">
        <v>244502</v>
      </c>
      <c r="CH23" s="6">
        <v>0.22500000000000001</v>
      </c>
    </row>
    <row r="24" spans="1:86" ht="30">
      <c r="A24" s="15"/>
      <c r="B24" s="2" t="s">
        <v>179</v>
      </c>
      <c r="C24" s="3">
        <v>0</v>
      </c>
      <c r="D24" s="6">
        <v>0</v>
      </c>
      <c r="E24" s="3">
        <v>107317</v>
      </c>
      <c r="F24" s="6">
        <v>0.104</v>
      </c>
      <c r="G24" s="3">
        <v>124716</v>
      </c>
      <c r="H24" s="6">
        <v>6.9000000000000006E-2</v>
      </c>
      <c r="I24" s="3">
        <v>76881</v>
      </c>
      <c r="J24" s="6">
        <v>6.8000000000000005E-2</v>
      </c>
      <c r="K24" s="3">
        <v>308913</v>
      </c>
      <c r="L24" s="6">
        <v>7.8E-2</v>
      </c>
      <c r="M24" s="3">
        <v>72854</v>
      </c>
      <c r="N24" s="6">
        <v>8.2000000000000003E-2</v>
      </c>
      <c r="O24" s="3">
        <v>108492</v>
      </c>
      <c r="P24" s="6">
        <v>9.8000000000000004E-2</v>
      </c>
      <c r="Q24" s="3">
        <v>166055</v>
      </c>
      <c r="R24" s="6">
        <v>9.7000000000000003E-2</v>
      </c>
      <c r="S24" s="3">
        <v>89390</v>
      </c>
      <c r="T24" s="6">
        <v>8.1000000000000003E-2</v>
      </c>
      <c r="U24" s="3">
        <v>436791</v>
      </c>
      <c r="V24" s="6">
        <v>9.0999999999999998E-2</v>
      </c>
      <c r="W24" s="3">
        <v>79568</v>
      </c>
      <c r="X24" s="6">
        <v>0.08</v>
      </c>
      <c r="Y24" s="3">
        <v>126967</v>
      </c>
      <c r="Z24" s="6">
        <v>9.5000000000000001E-2</v>
      </c>
      <c r="AA24" s="3">
        <v>258774</v>
      </c>
      <c r="AB24" s="6">
        <v>0.114</v>
      </c>
      <c r="AC24" s="3">
        <v>136801</v>
      </c>
      <c r="AD24" s="6">
        <v>0.10299999999999999</v>
      </c>
      <c r="AE24" s="3">
        <v>602110</v>
      </c>
      <c r="AF24" s="6">
        <v>0.10199999999999999</v>
      </c>
      <c r="AG24" s="3">
        <v>105525</v>
      </c>
      <c r="AH24" s="6">
        <v>8.8999999999999996E-2</v>
      </c>
      <c r="AI24" s="3">
        <v>184965</v>
      </c>
      <c r="AJ24" s="6">
        <v>0.123</v>
      </c>
      <c r="AK24" s="3">
        <v>269026</v>
      </c>
      <c r="AL24" s="6">
        <v>0.109</v>
      </c>
      <c r="AM24" s="3">
        <v>182508</v>
      </c>
      <c r="AN24" s="6">
        <v>0.128</v>
      </c>
      <c r="AO24" s="3">
        <v>742024</v>
      </c>
      <c r="AP24" s="6">
        <v>0.113</v>
      </c>
      <c r="AQ24" s="3">
        <v>66631</v>
      </c>
      <c r="AR24" s="6">
        <v>5.7000000000000002E-2</v>
      </c>
      <c r="AS24" s="3">
        <v>236593</v>
      </c>
      <c r="AT24" s="6">
        <v>0.13300000000000001</v>
      </c>
      <c r="AU24" s="3">
        <v>374256</v>
      </c>
      <c r="AV24" s="6">
        <v>0.14199999999999999</v>
      </c>
      <c r="AW24" s="3">
        <v>222243</v>
      </c>
      <c r="AX24" s="6">
        <v>0.13600000000000001</v>
      </c>
      <c r="AY24" s="3">
        <v>899722</v>
      </c>
      <c r="AZ24" s="6">
        <v>0.124</v>
      </c>
      <c r="BA24" s="3">
        <v>120579</v>
      </c>
      <c r="BB24" s="6">
        <v>0.11700000000000001</v>
      </c>
      <c r="BC24" s="3">
        <v>63399</v>
      </c>
      <c r="BD24" s="6">
        <v>0.126</v>
      </c>
      <c r="BE24" s="3">
        <v>129522</v>
      </c>
      <c r="BF24" s="6">
        <v>0.14399999999999999</v>
      </c>
      <c r="BG24" s="3">
        <v>361002</v>
      </c>
      <c r="BH24" s="6">
        <v>0.19600000000000001</v>
      </c>
      <c r="BI24" s="3">
        <v>219774</v>
      </c>
      <c r="BJ24" s="6">
        <v>0.16500000000000001</v>
      </c>
      <c r="BK24" s="3">
        <v>773697</v>
      </c>
      <c r="BL24" s="6">
        <v>0.16900000000000001</v>
      </c>
      <c r="BM24" s="3">
        <v>184958</v>
      </c>
      <c r="BN24" s="6">
        <v>0.17799999999999999</v>
      </c>
      <c r="BO24" s="3">
        <v>307290</v>
      </c>
      <c r="BP24" s="6">
        <v>0.215</v>
      </c>
      <c r="BQ24" s="3">
        <v>608830</v>
      </c>
      <c r="BR24" s="6">
        <v>0.27600000000000002</v>
      </c>
      <c r="BS24" s="74">
        <v>353250</v>
      </c>
      <c r="BT24" s="6">
        <v>0.28399999999999997</v>
      </c>
      <c r="BU24" s="74">
        <f t="shared" si="0"/>
        <v>1454328</v>
      </c>
      <c r="BV24" s="6">
        <v>0.246</v>
      </c>
      <c r="BW24" s="77">
        <v>292434</v>
      </c>
      <c r="BX24" s="6">
        <v>0.26900000000000002</v>
      </c>
      <c r="BY24" s="79">
        <v>436555</v>
      </c>
      <c r="BZ24" s="6">
        <v>0.30099999999999999</v>
      </c>
      <c r="CA24" s="81">
        <v>619609</v>
      </c>
      <c r="CB24" s="6">
        <v>0.27700000000000002</v>
      </c>
      <c r="CC24" s="88">
        <v>368936</v>
      </c>
      <c r="CD24" s="6">
        <v>0.28299999999999997</v>
      </c>
      <c r="CE24" s="79">
        <v>1717533</v>
      </c>
      <c r="CF24" s="6">
        <v>0.28199999999999997</v>
      </c>
      <c r="CG24" s="92">
        <v>274708</v>
      </c>
      <c r="CH24" s="6">
        <v>0.253</v>
      </c>
    </row>
    <row r="25" spans="1:86">
      <c r="A25" s="15"/>
      <c r="B25" s="2" t="s">
        <v>42</v>
      </c>
      <c r="C25" s="3">
        <v>0</v>
      </c>
      <c r="D25" s="6">
        <v>0</v>
      </c>
      <c r="E25" s="3">
        <v>610014</v>
      </c>
      <c r="F25" s="6">
        <v>0.59199999999999997</v>
      </c>
      <c r="G25" s="3">
        <v>990475</v>
      </c>
      <c r="H25" s="6">
        <v>0.55000000000000004</v>
      </c>
      <c r="I25" s="3">
        <v>728201</v>
      </c>
      <c r="J25" s="6">
        <v>0.64700000000000002</v>
      </c>
      <c r="K25" s="3">
        <v>2328690</v>
      </c>
      <c r="L25" s="6">
        <v>0.58799999999999997</v>
      </c>
      <c r="M25" s="3">
        <v>582992</v>
      </c>
      <c r="N25" s="6">
        <v>0.65800000000000003</v>
      </c>
      <c r="O25" s="3">
        <v>726500</v>
      </c>
      <c r="P25" s="6">
        <v>0.65700000000000003</v>
      </c>
      <c r="Q25" s="3">
        <v>1181545</v>
      </c>
      <c r="R25" s="6">
        <v>0.69</v>
      </c>
      <c r="S25" s="3">
        <v>819092</v>
      </c>
      <c r="T25" s="6">
        <v>0.74</v>
      </c>
      <c r="U25" s="3">
        <v>3310128</v>
      </c>
      <c r="V25" s="6">
        <v>0.68799999999999994</v>
      </c>
      <c r="W25" s="3">
        <v>751625</v>
      </c>
      <c r="X25" s="6">
        <v>0.75700000000000001</v>
      </c>
      <c r="Y25" s="3">
        <v>919730</v>
      </c>
      <c r="Z25" s="6">
        <v>0.68899999999999995</v>
      </c>
      <c r="AA25" s="3">
        <v>1672725</v>
      </c>
      <c r="AB25" s="6">
        <v>0.73599999999999999</v>
      </c>
      <c r="AC25" s="3">
        <v>1013432</v>
      </c>
      <c r="AD25" s="6">
        <v>0.76100000000000001</v>
      </c>
      <c r="AE25" s="3">
        <v>4357511</v>
      </c>
      <c r="AF25" s="6">
        <v>0.73499999999999999</v>
      </c>
      <c r="AG25" s="3">
        <v>849059</v>
      </c>
      <c r="AH25" s="6">
        <v>0.72</v>
      </c>
      <c r="AI25" s="3">
        <v>1129819</v>
      </c>
      <c r="AJ25" s="6">
        <v>0.749</v>
      </c>
      <c r="AK25" s="3">
        <v>1473697</v>
      </c>
      <c r="AL25" s="6">
        <v>0.59799999999999998</v>
      </c>
      <c r="AM25" s="3">
        <v>956683</v>
      </c>
      <c r="AN25" s="6">
        <v>0.67</v>
      </c>
      <c r="AO25" s="3">
        <v>4409257</v>
      </c>
      <c r="AP25" s="6">
        <v>0.67</v>
      </c>
      <c r="AQ25" s="3">
        <v>686761</v>
      </c>
      <c r="AR25" s="6">
        <v>0.58399999999999996</v>
      </c>
      <c r="AS25" s="3">
        <v>994103</v>
      </c>
      <c r="AT25" s="6">
        <v>0.55800000000000005</v>
      </c>
      <c r="AU25" s="3">
        <v>1662472</v>
      </c>
      <c r="AV25" s="6">
        <v>0.629</v>
      </c>
      <c r="AW25" s="3">
        <v>1043498</v>
      </c>
      <c r="AX25" s="6">
        <v>0.63900000000000001</v>
      </c>
      <c r="AY25" s="3">
        <v>4386834</v>
      </c>
      <c r="AZ25" s="6">
        <v>0.60599999999999998</v>
      </c>
      <c r="BA25" s="3">
        <v>602913</v>
      </c>
      <c r="BB25" s="6">
        <v>0.58299999999999996</v>
      </c>
      <c r="BC25" s="3">
        <v>270880</v>
      </c>
      <c r="BD25" s="6">
        <v>0.53800000000000003</v>
      </c>
      <c r="BE25" s="3">
        <v>500255</v>
      </c>
      <c r="BF25" s="6">
        <v>0.55600000000000005</v>
      </c>
      <c r="BG25" s="3">
        <v>1067089</v>
      </c>
      <c r="BH25" s="6">
        <v>0.57999999999999996</v>
      </c>
      <c r="BI25" s="3">
        <v>681719</v>
      </c>
      <c r="BJ25" s="6">
        <v>0.51300000000000001</v>
      </c>
      <c r="BK25" s="3">
        <v>2519944</v>
      </c>
      <c r="BL25" s="6">
        <v>0.55100000000000005</v>
      </c>
      <c r="BM25" s="3">
        <v>591148</v>
      </c>
      <c r="BN25" s="6">
        <v>0.56799999999999995</v>
      </c>
      <c r="BO25" s="3">
        <v>859481</v>
      </c>
      <c r="BP25" s="6">
        <v>0.60199999999999998</v>
      </c>
      <c r="BQ25" s="3">
        <v>1355949</v>
      </c>
      <c r="BR25" s="6">
        <v>0.61499999999999999</v>
      </c>
      <c r="BS25" s="74">
        <v>765683</v>
      </c>
      <c r="BT25" s="6">
        <v>0.61499999999999999</v>
      </c>
      <c r="BU25" s="74">
        <f t="shared" si="0"/>
        <v>3572261</v>
      </c>
      <c r="BV25" s="6">
        <v>0.60399999999999998</v>
      </c>
      <c r="BW25" s="77">
        <v>579511</v>
      </c>
      <c r="BX25" s="6">
        <v>0.53300000000000003</v>
      </c>
      <c r="BY25" s="79">
        <v>832872</v>
      </c>
      <c r="BZ25" s="6">
        <v>0.57399999999999995</v>
      </c>
      <c r="CA25" s="81">
        <v>1464701</v>
      </c>
      <c r="CB25" s="6">
        <v>0.65400000000000003</v>
      </c>
      <c r="CC25" s="88">
        <v>796166</v>
      </c>
      <c r="CD25" s="6">
        <v>0.61099999999999999</v>
      </c>
      <c r="CE25" s="79">
        <v>3673250</v>
      </c>
      <c r="CF25" s="6">
        <v>0.60399999999999998</v>
      </c>
      <c r="CG25" s="92">
        <v>683345</v>
      </c>
      <c r="CH25" s="6">
        <v>0.629</v>
      </c>
    </row>
    <row r="26" spans="1:86" s="15" customFormat="1">
      <c r="B26" s="2" t="s">
        <v>209</v>
      </c>
      <c r="C26" s="79"/>
      <c r="D26" s="6"/>
      <c r="E26" s="79"/>
      <c r="F26" s="6"/>
      <c r="G26" s="79"/>
      <c r="H26" s="6"/>
      <c r="I26" s="79"/>
      <c r="J26" s="6"/>
      <c r="K26" s="79"/>
      <c r="L26" s="6"/>
      <c r="M26" s="79"/>
      <c r="N26" s="6"/>
      <c r="O26" s="79"/>
      <c r="P26" s="6"/>
      <c r="Q26" s="79"/>
      <c r="R26" s="6"/>
      <c r="S26" s="79"/>
      <c r="T26" s="6"/>
      <c r="U26" s="79"/>
      <c r="V26" s="6"/>
      <c r="W26" s="79"/>
      <c r="X26" s="6"/>
      <c r="Y26" s="79"/>
      <c r="Z26" s="6"/>
      <c r="AA26" s="79"/>
      <c r="AB26" s="6"/>
      <c r="AC26" s="79"/>
      <c r="AD26" s="6"/>
      <c r="AE26" s="79"/>
      <c r="AF26" s="6"/>
      <c r="AG26" s="79"/>
      <c r="AH26" s="6"/>
      <c r="AI26" s="79"/>
      <c r="AJ26" s="6"/>
      <c r="AK26" s="79"/>
      <c r="AL26" s="6"/>
      <c r="AM26" s="79"/>
      <c r="AN26" s="6"/>
      <c r="AO26" s="79"/>
      <c r="AP26" s="6"/>
      <c r="AQ26" s="79"/>
      <c r="AR26" s="6"/>
      <c r="AS26" s="79"/>
      <c r="AT26" s="6"/>
      <c r="AU26" s="79"/>
      <c r="AV26" s="6"/>
      <c r="AW26" s="79"/>
      <c r="AX26" s="6"/>
      <c r="AY26" s="79"/>
      <c r="AZ26" s="6"/>
      <c r="BA26" s="79"/>
      <c r="BB26" s="6"/>
      <c r="BC26" s="79"/>
      <c r="BD26" s="6"/>
      <c r="BE26" s="79"/>
      <c r="BF26" s="6"/>
      <c r="BG26" s="79"/>
      <c r="BH26" s="6"/>
      <c r="BI26" s="79"/>
      <c r="BJ26" s="6"/>
      <c r="BK26" s="79"/>
      <c r="BL26" s="6"/>
      <c r="BM26" s="79"/>
      <c r="BN26" s="6"/>
      <c r="BO26" s="79"/>
      <c r="BP26" s="6"/>
      <c r="BQ26" s="79"/>
      <c r="BR26" s="6"/>
      <c r="BS26" s="79"/>
      <c r="BT26" s="6"/>
      <c r="BU26" s="79"/>
      <c r="BV26" s="6"/>
      <c r="BW26" s="79">
        <v>257150</v>
      </c>
      <c r="BX26" s="6">
        <v>0.23699999999999999</v>
      </c>
      <c r="BY26" s="79">
        <v>335084</v>
      </c>
      <c r="BZ26" s="6">
        <v>0.23100000000000001</v>
      </c>
      <c r="CA26" s="81">
        <v>485528</v>
      </c>
      <c r="CB26" s="6">
        <v>0.217</v>
      </c>
      <c r="CC26" s="88">
        <v>388270</v>
      </c>
      <c r="CD26" s="6">
        <v>0.29799999999999999</v>
      </c>
      <c r="CE26" s="79">
        <v>1466032</v>
      </c>
      <c r="CF26" s="6">
        <v>0.24099999999999999</v>
      </c>
      <c r="CG26" s="92">
        <v>388677</v>
      </c>
      <c r="CH26" s="6">
        <v>0.35799999999999998</v>
      </c>
    </row>
    <row r="27" spans="1:86">
      <c r="A27" s="15"/>
      <c r="B27" s="2" t="s">
        <v>48</v>
      </c>
      <c r="C27" s="3">
        <v>0</v>
      </c>
      <c r="D27" s="6">
        <v>0</v>
      </c>
      <c r="E27" s="3">
        <v>43956</v>
      </c>
      <c r="F27" s="6">
        <v>4.2999999999999997E-2</v>
      </c>
      <c r="G27" s="3">
        <v>91546</v>
      </c>
      <c r="H27" s="6">
        <v>5.0999999999999997E-2</v>
      </c>
      <c r="I27" s="3">
        <v>38102</v>
      </c>
      <c r="J27" s="6">
        <v>3.4000000000000002E-2</v>
      </c>
      <c r="K27" s="3">
        <v>173604</v>
      </c>
      <c r="L27" s="6">
        <v>4.3999999999999997E-2</v>
      </c>
      <c r="M27" s="3">
        <v>19767</v>
      </c>
      <c r="N27" s="6">
        <v>2.1999999999999999E-2</v>
      </c>
      <c r="O27" s="3">
        <v>9453</v>
      </c>
      <c r="P27" s="6">
        <v>8.9999999999999993E-3</v>
      </c>
      <c r="Q27" s="3">
        <v>10939</v>
      </c>
      <c r="R27" s="6">
        <v>6.0000000000000001E-3</v>
      </c>
      <c r="S27" s="3">
        <v>0</v>
      </c>
      <c r="T27" s="6">
        <v>0</v>
      </c>
      <c r="U27" s="3">
        <v>40158</v>
      </c>
      <c r="V27" s="6">
        <v>8.0000000000000002E-3</v>
      </c>
      <c r="W27" s="3">
        <v>954</v>
      </c>
      <c r="X27" s="6">
        <v>1E-3</v>
      </c>
      <c r="Y27" s="3">
        <v>4414</v>
      </c>
      <c r="Z27" s="6">
        <v>3.0000000000000001E-3</v>
      </c>
      <c r="AA27" s="3">
        <v>0</v>
      </c>
      <c r="AB27" s="6">
        <v>0</v>
      </c>
      <c r="AC27" s="3">
        <v>0</v>
      </c>
      <c r="AD27" s="6">
        <v>0</v>
      </c>
      <c r="AE27" s="3">
        <v>5368</v>
      </c>
      <c r="AF27" s="6">
        <v>1E-3</v>
      </c>
      <c r="AG27" s="3">
        <v>4043</v>
      </c>
      <c r="AH27" s="6">
        <v>3.0000000000000001E-3</v>
      </c>
      <c r="AI27" s="3">
        <v>6915</v>
      </c>
      <c r="AJ27" s="6">
        <v>5.0000000000000001E-3</v>
      </c>
      <c r="AK27" s="3">
        <v>4814</v>
      </c>
      <c r="AL27" s="6">
        <v>2E-3</v>
      </c>
      <c r="AM27" s="3">
        <v>9872</v>
      </c>
      <c r="AN27" s="6">
        <v>7.0000000000000001E-3</v>
      </c>
      <c r="AO27" s="3">
        <v>25645</v>
      </c>
      <c r="AP27" s="6">
        <v>4.0000000000000001E-3</v>
      </c>
      <c r="AQ27" s="3">
        <v>1774</v>
      </c>
      <c r="AR27" s="6">
        <v>2E-3</v>
      </c>
      <c r="AS27" s="3">
        <v>0</v>
      </c>
      <c r="AT27" s="6">
        <v>0</v>
      </c>
      <c r="AU27" s="3">
        <v>5125</v>
      </c>
      <c r="AV27" s="6">
        <v>2E-3</v>
      </c>
      <c r="AW27" s="3">
        <v>652</v>
      </c>
      <c r="AX27" s="6">
        <v>0</v>
      </c>
      <c r="AY27" s="3">
        <v>7551</v>
      </c>
      <c r="AZ27" s="6">
        <v>1E-3</v>
      </c>
      <c r="BA27" s="3">
        <v>281</v>
      </c>
      <c r="BB27" s="6">
        <v>0</v>
      </c>
      <c r="BC27" s="3">
        <v>4714</v>
      </c>
      <c r="BD27" s="6">
        <v>8.9999999999999993E-3</v>
      </c>
      <c r="BE27" s="3">
        <v>3734</v>
      </c>
      <c r="BF27" s="6">
        <v>4.0000000000000001E-3</v>
      </c>
      <c r="BG27" s="3">
        <v>6619</v>
      </c>
      <c r="BH27" s="6">
        <v>4.0000000000000001E-3</v>
      </c>
      <c r="BI27" s="3">
        <v>733</v>
      </c>
      <c r="BJ27" s="6">
        <v>1E-3</v>
      </c>
      <c r="BK27" s="3">
        <v>15799</v>
      </c>
      <c r="BL27" s="6">
        <v>3.0000000000000001E-3</v>
      </c>
      <c r="BM27" s="3">
        <v>1806</v>
      </c>
      <c r="BN27" s="6">
        <v>2E-3</v>
      </c>
      <c r="BO27" s="3">
        <v>353</v>
      </c>
      <c r="BP27" s="6">
        <v>0</v>
      </c>
      <c r="BQ27" s="3">
        <v>874</v>
      </c>
      <c r="BR27" s="6">
        <v>0</v>
      </c>
      <c r="BS27" s="74">
        <v>0</v>
      </c>
      <c r="BT27" s="6">
        <v>0</v>
      </c>
      <c r="BU27" s="74">
        <f t="shared" si="0"/>
        <v>3033</v>
      </c>
      <c r="BV27" s="6">
        <v>1E-3</v>
      </c>
      <c r="BW27" s="79">
        <v>0</v>
      </c>
      <c r="BX27" s="6">
        <v>0</v>
      </c>
      <c r="BY27" s="79">
        <v>1773</v>
      </c>
      <c r="BZ27" s="6">
        <v>1E-3</v>
      </c>
      <c r="CA27" s="81">
        <v>3541</v>
      </c>
      <c r="CB27" s="6">
        <v>2E-3</v>
      </c>
      <c r="CC27" s="88">
        <v>4703</v>
      </c>
      <c r="CD27" s="6">
        <v>4.0000000000000001E-3</v>
      </c>
      <c r="CE27" s="79">
        <v>10017</v>
      </c>
      <c r="CF27" s="6">
        <v>2E-3</v>
      </c>
      <c r="CG27" s="92">
        <v>2324</v>
      </c>
      <c r="CH27" s="6">
        <v>2E-3</v>
      </c>
    </row>
    <row r="28" spans="1:86">
      <c r="AU28" s="15"/>
      <c r="AV28" s="15"/>
      <c r="BO28" s="16"/>
    </row>
    <row r="29" spans="1:86">
      <c r="B29" s="112" t="s">
        <v>187</v>
      </c>
      <c r="C29" s="112"/>
      <c r="D29" s="112"/>
      <c r="E29" s="112"/>
      <c r="AU29" s="15"/>
      <c r="AV29" s="15"/>
      <c r="BO29" s="15"/>
      <c r="BX29" s="15"/>
      <c r="BY29" s="15"/>
    </row>
    <row r="30" spans="1:86" ht="15.75" thickBot="1">
      <c r="Z30" s="15"/>
      <c r="AA30" s="15"/>
      <c r="AB30" s="15"/>
      <c r="AC30" s="15"/>
      <c r="AD30" s="15"/>
      <c r="AG30" s="15"/>
      <c r="AH30" s="15"/>
      <c r="AI30" s="15"/>
      <c r="AJ30" s="15"/>
      <c r="AK30" s="15"/>
      <c r="AU30" s="15"/>
      <c r="AV30" s="15"/>
      <c r="BO30" s="15"/>
      <c r="BX30" s="15"/>
      <c r="BY30" s="15"/>
    </row>
    <row r="31" spans="1:86">
      <c r="B31" s="106" t="s">
        <v>197</v>
      </c>
      <c r="C31" s="107"/>
      <c r="D31" s="107"/>
      <c r="E31" s="107"/>
      <c r="F31" s="107"/>
      <c r="G31" s="107"/>
      <c r="H31" s="107"/>
      <c r="I31" s="107"/>
      <c r="J31" s="107"/>
      <c r="K31" s="108"/>
      <c r="Z31" s="15"/>
      <c r="AA31" s="15"/>
      <c r="AB31" s="15"/>
      <c r="AC31" s="15"/>
      <c r="AD31" s="15"/>
      <c r="AG31" s="15"/>
      <c r="AH31" s="15"/>
      <c r="AI31" s="15"/>
      <c r="AJ31" s="15"/>
      <c r="AK31" s="15"/>
      <c r="AV31" s="15"/>
      <c r="AW31" s="15"/>
      <c r="AX31" s="15"/>
      <c r="AY31" s="15"/>
      <c r="AZ31" s="15"/>
      <c r="BA31" s="15"/>
      <c r="BB31" s="15"/>
      <c r="BC31" s="15"/>
      <c r="BD31" s="15"/>
      <c r="BE31" s="15"/>
      <c r="BO31" s="15"/>
      <c r="BX31" s="15"/>
      <c r="BY31" s="15"/>
    </row>
    <row r="32" spans="1:86" ht="15.75" thickBot="1">
      <c r="B32" s="109"/>
      <c r="C32" s="110"/>
      <c r="D32" s="110"/>
      <c r="E32" s="110"/>
      <c r="F32" s="110"/>
      <c r="G32" s="110"/>
      <c r="H32" s="110"/>
      <c r="I32" s="110"/>
      <c r="J32" s="110"/>
      <c r="K32" s="111"/>
      <c r="Z32" s="15"/>
      <c r="AA32" s="15"/>
      <c r="AB32" s="15"/>
      <c r="AC32" s="15"/>
      <c r="AD32" s="15"/>
      <c r="AG32" s="15"/>
      <c r="AH32" s="15"/>
      <c r="AI32" s="15"/>
      <c r="AJ32" s="15"/>
      <c r="AK32" s="15"/>
      <c r="AV32" s="15"/>
      <c r="AW32" s="15"/>
      <c r="AX32" s="15"/>
      <c r="AY32" s="15"/>
      <c r="AZ32" s="15"/>
      <c r="BA32" s="15"/>
      <c r="BB32" s="15"/>
      <c r="BC32" s="15"/>
      <c r="BD32" s="15"/>
      <c r="BE32" s="15"/>
      <c r="BX32" s="15"/>
      <c r="BY32" s="15"/>
    </row>
    <row r="33" spans="26:57">
      <c r="Z33" s="15"/>
      <c r="AA33" s="15"/>
      <c r="AB33" s="15"/>
      <c r="AC33" s="16"/>
      <c r="AD33" s="15"/>
      <c r="AG33" s="16"/>
      <c r="AH33" s="15"/>
      <c r="AI33" s="16"/>
      <c r="AJ33" s="15"/>
      <c r="AK33" s="16"/>
      <c r="AV33" s="15"/>
      <c r="AW33" s="15"/>
      <c r="AX33" s="15"/>
      <c r="AY33" s="15"/>
      <c r="AZ33" s="15"/>
      <c r="BA33" s="15"/>
      <c r="BB33" s="15"/>
      <c r="BC33" s="15"/>
      <c r="BD33" s="15"/>
      <c r="BE33" s="15"/>
    </row>
    <row r="34" spans="26:57">
      <c r="Z34" s="15"/>
      <c r="AA34" s="15"/>
      <c r="AB34" s="15"/>
      <c r="AC34" s="16"/>
      <c r="AD34" s="15"/>
      <c r="AG34" s="16"/>
      <c r="AH34" s="15"/>
      <c r="AI34" s="16"/>
      <c r="AJ34" s="15"/>
      <c r="AK34" s="16"/>
      <c r="AV34" s="15"/>
      <c r="AW34" s="15"/>
      <c r="AX34" s="15"/>
      <c r="AY34" s="16"/>
      <c r="AZ34" s="15"/>
      <c r="BA34" s="16"/>
      <c r="BB34" s="15"/>
      <c r="BC34" s="16"/>
      <c r="BD34" s="15"/>
      <c r="BE34" s="16"/>
    </row>
    <row r="35" spans="26:57">
      <c r="Z35" s="15"/>
      <c r="AA35" s="15"/>
      <c r="AB35" s="15"/>
      <c r="AC35" s="16"/>
      <c r="AD35" s="15"/>
      <c r="AG35" s="16"/>
      <c r="AH35" s="15"/>
      <c r="AI35" s="16"/>
      <c r="AJ35" s="15"/>
      <c r="AK35" s="16"/>
      <c r="AV35" s="15"/>
      <c r="AW35" s="15"/>
      <c r="AX35" s="15"/>
      <c r="AY35" s="16"/>
      <c r="AZ35" s="15"/>
      <c r="BA35" s="16"/>
      <c r="BB35" s="15"/>
      <c r="BC35" s="16"/>
      <c r="BD35" s="15"/>
      <c r="BE35" s="16"/>
    </row>
    <row r="36" spans="26:57">
      <c r="Z36" s="15"/>
      <c r="AA36" s="15"/>
      <c r="AB36" s="15"/>
      <c r="AC36" s="16"/>
      <c r="AD36" s="15"/>
      <c r="AG36" s="16"/>
      <c r="AH36" s="15"/>
      <c r="AI36" s="16"/>
      <c r="AJ36" s="15"/>
      <c r="AK36" s="16"/>
      <c r="AV36" s="15"/>
      <c r="AW36" s="15"/>
      <c r="AX36" s="15"/>
      <c r="AY36" s="16"/>
      <c r="AZ36" s="15"/>
      <c r="BA36" s="16"/>
      <c r="BB36" s="15"/>
      <c r="BC36" s="16"/>
      <c r="BD36" s="15"/>
      <c r="BE36" s="16"/>
    </row>
    <row r="37" spans="26:57">
      <c r="Z37" s="15"/>
      <c r="AA37" s="15"/>
      <c r="AB37" s="15"/>
      <c r="AC37" s="16"/>
      <c r="AD37" s="15"/>
      <c r="AG37" s="16"/>
      <c r="AH37" s="15"/>
      <c r="AI37" s="16"/>
      <c r="AJ37" s="15"/>
      <c r="AK37" s="16"/>
      <c r="AV37" s="15"/>
      <c r="AW37" s="15"/>
      <c r="AX37" s="15"/>
      <c r="AY37" s="16"/>
      <c r="AZ37" s="15"/>
      <c r="BA37" s="16"/>
      <c r="BB37" s="15"/>
      <c r="BC37" s="16"/>
      <c r="BD37" s="15"/>
      <c r="BE37" s="16"/>
    </row>
    <row r="38" spans="26:57">
      <c r="Z38" s="15"/>
      <c r="AA38" s="15"/>
      <c r="AB38" s="15"/>
      <c r="AC38" s="16"/>
      <c r="AD38" s="15"/>
      <c r="AG38" s="16"/>
      <c r="AH38" s="15"/>
      <c r="AI38" s="16"/>
      <c r="AJ38" s="15"/>
      <c r="AK38" s="16"/>
      <c r="AV38" s="15"/>
      <c r="AW38" s="15"/>
      <c r="AX38" s="15"/>
      <c r="AY38" s="16"/>
      <c r="AZ38" s="15"/>
      <c r="BA38" s="16"/>
      <c r="BB38" s="15"/>
      <c r="BC38" s="16"/>
      <c r="BD38" s="15"/>
      <c r="BE38" s="16"/>
    </row>
    <row r="39" spans="26:57">
      <c r="Z39" s="15"/>
      <c r="AA39" s="15"/>
      <c r="AB39" s="15"/>
      <c r="AC39" s="16"/>
      <c r="AD39" s="15"/>
      <c r="AG39" s="16"/>
      <c r="AH39" s="15"/>
      <c r="AI39" s="16"/>
      <c r="AJ39" s="15"/>
      <c r="AK39" s="16"/>
      <c r="AV39" s="15"/>
      <c r="AW39" s="15"/>
      <c r="AX39" s="15"/>
      <c r="AY39" s="16"/>
      <c r="AZ39" s="15"/>
      <c r="BA39" s="16"/>
      <c r="BB39" s="15"/>
      <c r="BC39" s="16"/>
      <c r="BD39" s="15"/>
      <c r="BE39" s="16"/>
    </row>
    <row r="40" spans="26:57">
      <c r="Z40" s="15"/>
      <c r="AA40" s="15"/>
      <c r="AB40" s="15"/>
      <c r="AC40" s="16"/>
      <c r="AD40" s="15"/>
      <c r="AG40" s="16"/>
      <c r="AH40" s="15"/>
      <c r="AI40" s="16"/>
      <c r="AJ40" s="15"/>
      <c r="AK40" s="16"/>
      <c r="AV40" s="15"/>
      <c r="AW40" s="15"/>
      <c r="AX40" s="15"/>
      <c r="AY40" s="16"/>
      <c r="AZ40" s="15"/>
      <c r="BA40" s="16"/>
      <c r="BB40" s="15"/>
      <c r="BC40" s="16"/>
      <c r="BD40" s="15"/>
      <c r="BE40" s="16"/>
    </row>
    <row r="41" spans="26:57">
      <c r="Z41" s="15"/>
      <c r="AA41" s="15"/>
      <c r="AB41" s="15"/>
      <c r="AC41" s="16"/>
      <c r="AD41" s="15"/>
      <c r="AG41" s="16"/>
      <c r="AH41" s="15"/>
      <c r="AI41" s="16"/>
      <c r="AJ41" s="15"/>
      <c r="AK41" s="16"/>
      <c r="AV41" s="15"/>
      <c r="AW41" s="15"/>
      <c r="AX41" s="15"/>
      <c r="AY41" s="16"/>
      <c r="AZ41" s="15"/>
      <c r="BA41" s="16"/>
      <c r="BB41" s="15"/>
      <c r="BC41" s="16"/>
      <c r="BD41" s="15"/>
      <c r="BE41" s="16"/>
    </row>
    <row r="42" spans="26:57">
      <c r="Z42" s="15"/>
      <c r="AA42" s="15"/>
      <c r="AB42" s="15"/>
      <c r="AC42" s="16"/>
      <c r="AD42" s="15"/>
      <c r="AG42" s="16"/>
      <c r="AH42" s="15"/>
      <c r="AI42" s="16"/>
      <c r="AJ42" s="15"/>
      <c r="AK42" s="16"/>
      <c r="AV42" s="15"/>
      <c r="AW42" s="15"/>
      <c r="AX42" s="15"/>
      <c r="AY42" s="16"/>
      <c r="AZ42" s="15"/>
      <c r="BA42" s="16"/>
      <c r="BB42" s="15"/>
      <c r="BC42" s="16"/>
      <c r="BD42" s="15"/>
      <c r="BE42" s="16"/>
    </row>
    <row r="43" spans="26:57">
      <c r="Z43" s="15"/>
      <c r="AA43" s="15"/>
      <c r="AB43" s="15"/>
      <c r="AC43" s="16"/>
      <c r="AD43" s="15"/>
      <c r="AG43" s="16"/>
      <c r="AH43" s="15"/>
      <c r="AI43" s="16"/>
      <c r="AJ43" s="15"/>
      <c r="AK43" s="16"/>
      <c r="AV43" s="15"/>
      <c r="AW43" s="15"/>
      <c r="AX43" s="15"/>
      <c r="AY43" s="16"/>
      <c r="AZ43" s="15"/>
      <c r="BA43" s="16"/>
      <c r="BB43" s="15"/>
      <c r="BC43" s="16"/>
      <c r="BD43" s="15"/>
      <c r="BE43" s="16"/>
    </row>
    <row r="44" spans="26:57">
      <c r="Z44" s="15"/>
      <c r="AA44" s="15"/>
      <c r="AB44" s="15"/>
      <c r="AC44" s="16"/>
      <c r="AD44" s="15"/>
      <c r="AG44" s="16"/>
      <c r="AH44" s="15"/>
      <c r="AI44" s="16"/>
      <c r="AJ44" s="15"/>
      <c r="AK44" s="16"/>
      <c r="AV44" s="15"/>
      <c r="AW44" s="15"/>
      <c r="AX44" s="15"/>
      <c r="AY44" s="16"/>
      <c r="AZ44" s="15"/>
      <c r="BA44" s="16"/>
      <c r="BB44" s="15"/>
      <c r="BC44" s="16"/>
      <c r="BD44" s="15"/>
      <c r="BE44" s="16"/>
    </row>
    <row r="45" spans="26:57">
      <c r="Z45" s="15"/>
      <c r="AA45" s="15"/>
      <c r="AB45" s="15"/>
      <c r="AC45" s="16"/>
      <c r="AD45" s="15"/>
      <c r="AG45" s="16"/>
      <c r="AH45" s="15"/>
      <c r="AI45" s="16"/>
      <c r="AJ45" s="15"/>
      <c r="AK45" s="16"/>
      <c r="AV45" s="15"/>
      <c r="AW45" s="15"/>
      <c r="AX45" s="15"/>
      <c r="AY45" s="16"/>
      <c r="AZ45" s="15"/>
      <c r="BA45" s="16"/>
      <c r="BB45" s="15"/>
      <c r="BC45" s="16"/>
      <c r="BD45" s="15"/>
      <c r="BE45" s="16"/>
    </row>
    <row r="46" spans="26:57">
      <c r="Z46" s="15"/>
      <c r="AA46" s="15"/>
      <c r="AB46" s="15"/>
      <c r="AC46" s="16"/>
      <c r="AD46" s="15"/>
      <c r="AG46" s="16"/>
      <c r="AH46" s="15"/>
      <c r="AI46" s="16"/>
      <c r="AJ46" s="15"/>
      <c r="AK46" s="16"/>
      <c r="AV46" s="15"/>
      <c r="AW46" s="15"/>
      <c r="AX46" s="15"/>
      <c r="AY46" s="16"/>
      <c r="AZ46" s="15"/>
      <c r="BA46" s="16"/>
      <c r="BB46" s="15"/>
      <c r="BC46" s="16"/>
      <c r="BD46" s="15"/>
      <c r="BE46" s="16"/>
    </row>
    <row r="47" spans="26:57">
      <c r="Z47" s="15"/>
      <c r="AA47" s="15"/>
      <c r="AB47" s="15"/>
      <c r="AC47" s="16"/>
      <c r="AD47" s="15"/>
      <c r="AG47" s="16"/>
      <c r="AH47" s="15"/>
      <c r="AI47" s="16"/>
      <c r="AJ47" s="15"/>
      <c r="AK47" s="16"/>
      <c r="AV47" s="15"/>
      <c r="AW47" s="15"/>
      <c r="AX47" s="15"/>
      <c r="AY47" s="16"/>
      <c r="AZ47" s="15"/>
      <c r="BA47" s="16"/>
      <c r="BB47" s="15"/>
      <c r="BC47" s="16"/>
      <c r="BD47" s="15"/>
      <c r="BE47" s="16"/>
    </row>
    <row r="48" spans="26:57">
      <c r="Z48" s="15"/>
      <c r="AA48" s="15"/>
      <c r="AB48" s="15"/>
      <c r="AC48" s="16"/>
      <c r="AD48" s="15"/>
      <c r="AG48" s="16"/>
      <c r="AH48" s="15"/>
      <c r="AI48" s="16"/>
      <c r="AJ48" s="15"/>
      <c r="AK48" s="16"/>
      <c r="AV48" s="15"/>
      <c r="AW48" s="15"/>
      <c r="AX48" s="15"/>
      <c r="AY48" s="16"/>
      <c r="AZ48" s="15"/>
      <c r="BA48" s="16"/>
      <c r="BB48" s="15"/>
      <c r="BC48" s="16"/>
      <c r="BD48" s="15"/>
      <c r="BE48" s="16"/>
    </row>
    <row r="49" spans="26:57">
      <c r="Z49" s="15"/>
      <c r="AA49" s="15"/>
      <c r="AB49" s="15"/>
      <c r="AC49" s="16"/>
      <c r="AD49" s="15"/>
      <c r="AG49" s="16"/>
      <c r="AH49" s="15"/>
      <c r="AI49" s="16"/>
      <c r="AJ49" s="15"/>
      <c r="AK49" s="16"/>
      <c r="AV49" s="15"/>
      <c r="AW49" s="15"/>
      <c r="AX49" s="15"/>
      <c r="AY49" s="16"/>
      <c r="AZ49" s="15"/>
      <c r="BA49" s="16"/>
      <c r="BB49" s="15"/>
      <c r="BC49" s="16"/>
      <c r="BD49" s="15"/>
      <c r="BE49" s="16"/>
    </row>
    <row r="50" spans="26:57">
      <c r="Z50" s="15"/>
      <c r="AA50" s="15"/>
      <c r="AB50" s="15"/>
      <c r="AC50" s="16"/>
      <c r="AD50" s="15"/>
      <c r="AG50" s="16"/>
      <c r="AH50" s="15"/>
      <c r="AI50" s="16"/>
      <c r="AJ50" s="15"/>
      <c r="AK50" s="16"/>
      <c r="AV50" s="15"/>
      <c r="AW50" s="15"/>
      <c r="AX50" s="15"/>
      <c r="AY50" s="16"/>
      <c r="AZ50" s="15"/>
      <c r="BA50" s="16"/>
      <c r="BB50" s="15"/>
      <c r="BC50" s="16"/>
      <c r="BD50" s="15"/>
      <c r="BE50" s="16"/>
    </row>
    <row r="51" spans="26:57">
      <c r="Z51" s="15"/>
      <c r="AA51" s="15"/>
      <c r="AB51" s="15"/>
      <c r="AC51" s="16"/>
      <c r="AD51" s="15"/>
      <c r="AG51" s="16"/>
      <c r="AH51" s="15"/>
      <c r="AI51" s="16"/>
      <c r="AJ51" s="15"/>
      <c r="AK51" s="16"/>
      <c r="AV51" s="15"/>
      <c r="AW51" s="15"/>
      <c r="AX51" s="15"/>
      <c r="AY51" s="16"/>
      <c r="AZ51" s="15"/>
      <c r="BA51" s="16"/>
      <c r="BB51" s="15"/>
      <c r="BC51" s="16"/>
      <c r="BD51" s="15"/>
      <c r="BE51" s="16"/>
    </row>
    <row r="52" spans="26:57">
      <c r="Z52" s="15"/>
      <c r="AA52" s="15"/>
      <c r="AB52" s="15"/>
      <c r="AC52" s="16"/>
      <c r="AD52" s="15"/>
      <c r="AG52" s="16"/>
      <c r="AH52" s="15"/>
      <c r="AI52" s="16"/>
      <c r="AJ52" s="15"/>
      <c r="AK52" s="16"/>
      <c r="AV52" s="15"/>
      <c r="AW52" s="15"/>
      <c r="AX52" s="15"/>
      <c r="AY52" s="16"/>
      <c r="AZ52" s="15"/>
      <c r="BA52" s="16"/>
      <c r="BB52" s="15"/>
      <c r="BC52" s="16"/>
      <c r="BD52" s="15"/>
      <c r="BE52" s="16"/>
    </row>
    <row r="53" spans="26:57">
      <c r="Z53" s="15"/>
      <c r="AA53" s="15"/>
      <c r="AB53" s="15"/>
      <c r="AC53" s="16"/>
      <c r="AD53" s="15"/>
      <c r="AG53" s="16"/>
      <c r="AH53" s="15"/>
      <c r="AI53" s="16"/>
      <c r="AJ53" s="15"/>
      <c r="AK53" s="16"/>
      <c r="AV53" s="15"/>
      <c r="AW53" s="15"/>
      <c r="AX53" s="15"/>
      <c r="AY53" s="16"/>
      <c r="AZ53" s="15"/>
      <c r="BA53" s="16"/>
      <c r="BB53" s="15"/>
      <c r="BC53" s="16"/>
      <c r="BD53" s="15"/>
      <c r="BE53" s="16"/>
    </row>
    <row r="54" spans="26:57">
      <c r="Z54" s="15"/>
      <c r="AA54" s="15"/>
      <c r="AB54" s="15"/>
      <c r="AC54" s="15"/>
      <c r="AD54" s="15"/>
      <c r="AG54" s="15"/>
      <c r="AH54" s="15"/>
      <c r="AI54" s="15"/>
      <c r="AJ54" s="15"/>
      <c r="AK54" s="15"/>
      <c r="AV54" s="15"/>
      <c r="AW54" s="15"/>
      <c r="AX54" s="15"/>
      <c r="AY54" s="16"/>
      <c r="AZ54" s="15"/>
      <c r="BA54" s="16"/>
      <c r="BB54" s="15"/>
      <c r="BC54" s="16"/>
      <c r="BD54" s="15"/>
      <c r="BE54" s="16"/>
    </row>
    <row r="55" spans="26:57">
      <c r="Z55" s="15"/>
      <c r="AA55" s="15"/>
      <c r="AB55" s="15"/>
      <c r="AC55" s="15"/>
      <c r="AD55" s="15"/>
      <c r="AG55" s="15"/>
      <c r="AH55" s="15"/>
      <c r="AI55" s="15"/>
      <c r="AJ55" s="15"/>
      <c r="AK55" s="15"/>
      <c r="AV55" s="15"/>
      <c r="AW55" s="15"/>
      <c r="AX55" s="15"/>
      <c r="AY55" s="15"/>
      <c r="AZ55" s="15"/>
      <c r="BA55" s="15"/>
      <c r="BB55" s="15"/>
      <c r="BC55" s="15"/>
      <c r="BD55" s="15"/>
      <c r="BE55" s="15"/>
    </row>
    <row r="56" spans="26:57">
      <c r="Z56" s="15"/>
      <c r="AA56" s="15"/>
      <c r="AB56" s="15"/>
      <c r="AC56" s="15"/>
      <c r="AD56" s="15"/>
      <c r="AG56" s="15"/>
      <c r="AH56" s="15"/>
      <c r="AI56" s="15"/>
      <c r="AJ56" s="15"/>
      <c r="AK56" s="15"/>
      <c r="AV56" s="15"/>
      <c r="AW56" s="15"/>
      <c r="AX56" s="15"/>
      <c r="AY56" s="15"/>
      <c r="AZ56" s="15"/>
      <c r="BA56" s="15"/>
      <c r="BB56" s="15"/>
      <c r="BC56" s="15"/>
      <c r="BD56" s="15"/>
      <c r="BE56" s="15"/>
    </row>
    <row r="57" spans="26:57">
      <c r="AV57" s="15"/>
      <c r="AW57" s="15"/>
      <c r="AX57" s="15"/>
      <c r="AY57" s="15"/>
      <c r="AZ57" s="15"/>
      <c r="BA57" s="15"/>
      <c r="BB57" s="15"/>
      <c r="BC57" s="15"/>
      <c r="BD57" s="15"/>
      <c r="BE57" s="15"/>
    </row>
  </sheetData>
  <mergeCells count="55">
    <mergeCell ref="BY4:BZ4"/>
    <mergeCell ref="CE4:CF4"/>
    <mergeCell ref="BW2:CF3"/>
    <mergeCell ref="BI4:BJ4"/>
    <mergeCell ref="BG4:BH4"/>
    <mergeCell ref="BW4:BX4"/>
    <mergeCell ref="BU4:BV4"/>
    <mergeCell ref="BM2:BV3"/>
    <mergeCell ref="BO4:BP4"/>
    <mergeCell ref="BQ4:BR4"/>
    <mergeCell ref="BM4:BN4"/>
    <mergeCell ref="BS4:BT4"/>
    <mergeCell ref="CA4:CB4"/>
    <mergeCell ref="CC4:CD4"/>
    <mergeCell ref="BE4:BF4"/>
    <mergeCell ref="BK4:BL4"/>
    <mergeCell ref="BC2:BL3"/>
    <mergeCell ref="BC4:BD4"/>
    <mergeCell ref="BA4:BB4"/>
    <mergeCell ref="BA2:BB3"/>
    <mergeCell ref="AW4:AX4"/>
    <mergeCell ref="AY4:AZ4"/>
    <mergeCell ref="AQ2:AZ3"/>
    <mergeCell ref="AU4:AV4"/>
    <mergeCell ref="AS4:AT4"/>
    <mergeCell ref="AQ4:AR4"/>
    <mergeCell ref="AG4:AH4"/>
    <mergeCell ref="AI4:AJ4"/>
    <mergeCell ref="E4:F4"/>
    <mergeCell ref="AK4:AL4"/>
    <mergeCell ref="AM4:AN4"/>
    <mergeCell ref="B31:K32"/>
    <mergeCell ref="B29:E29"/>
    <mergeCell ref="B2:B5"/>
    <mergeCell ref="O4:P4"/>
    <mergeCell ref="Q4:R4"/>
    <mergeCell ref="C4:D4"/>
    <mergeCell ref="C2:L3"/>
    <mergeCell ref="K4:L4"/>
    <mergeCell ref="CG4:CH4"/>
    <mergeCell ref="CG2:CH3"/>
    <mergeCell ref="G4:H4"/>
    <mergeCell ref="I4:J4"/>
    <mergeCell ref="M4:N4"/>
    <mergeCell ref="M2:V3"/>
    <mergeCell ref="U4:V4"/>
    <mergeCell ref="AE4:AF4"/>
    <mergeCell ref="W2:AF3"/>
    <mergeCell ref="Y4:Z4"/>
    <mergeCell ref="AA4:AB4"/>
    <mergeCell ref="AC4:AD4"/>
    <mergeCell ref="W4:X4"/>
    <mergeCell ref="AO4:AP4"/>
    <mergeCell ref="S4:T4"/>
    <mergeCell ref="AG2:AP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L29"/>
  <sheetViews>
    <sheetView workbookViewId="0">
      <pane xSplit="2" ySplit="5" topLeftCell="BY6" activePane="bottomRight" state="frozen"/>
      <selection pane="topRight" activeCell="C1" sqref="C1"/>
      <selection pane="bottomLeft" activeCell="A6" sqref="A6"/>
      <selection pane="bottomRight" activeCell="B2" sqref="B2:B5"/>
    </sheetView>
  </sheetViews>
  <sheetFormatPr defaultRowHeight="15"/>
  <cols>
    <col min="1" max="1" width="5.140625" customWidth="1"/>
    <col min="2" max="2" width="38.28515625" customWidth="1"/>
    <col min="3" max="3" width="12.5703125" bestFit="1" customWidth="1"/>
    <col min="4" max="4" width="10" bestFit="1" customWidth="1"/>
    <col min="5" max="5" width="12.5703125" bestFit="1" customWidth="1"/>
    <col min="6" max="6" width="10" bestFit="1" customWidth="1"/>
    <col min="7" max="7" width="12.5703125" bestFit="1" customWidth="1"/>
    <col min="8" max="8" width="10" bestFit="1" customWidth="1"/>
    <col min="9" max="9" width="12.5703125" bestFit="1" customWidth="1"/>
    <col min="10" max="10" width="10" bestFit="1" customWidth="1"/>
    <col min="11" max="11" width="12.5703125" style="15" bestFit="1" customWidth="1"/>
    <col min="12" max="12" width="10" style="15" customWidth="1"/>
    <col min="13" max="13" width="12.5703125" bestFit="1" customWidth="1"/>
    <col min="14" max="14" width="11" bestFit="1" customWidth="1"/>
    <col min="15" max="15" width="12.5703125" bestFit="1" customWidth="1"/>
    <col min="16" max="16" width="11" bestFit="1" customWidth="1"/>
    <col min="17" max="17" width="14" customWidth="1"/>
    <col min="18" max="18" width="11" bestFit="1" customWidth="1"/>
    <col min="19" max="19" width="12.5703125" bestFit="1" customWidth="1"/>
    <col min="20" max="20" width="11" bestFit="1" customWidth="1"/>
    <col min="21" max="21" width="12.5703125" style="15" bestFit="1" customWidth="1"/>
    <col min="22" max="22" width="11" style="15" customWidth="1"/>
    <col min="23" max="23" width="12.5703125" bestFit="1" customWidth="1"/>
    <col min="25" max="25" width="12.5703125" bestFit="1" customWidth="1"/>
    <col min="27" max="27" width="12.5703125" bestFit="1" customWidth="1"/>
    <col min="29" max="29" width="12.5703125" bestFit="1" customWidth="1"/>
    <col min="31" max="31" width="12.5703125" style="15" bestFit="1" customWidth="1"/>
    <col min="32" max="32" width="9.140625" style="15"/>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4" max="44" width="11.5703125" customWidth="1"/>
    <col min="45" max="45" width="12.7109375" bestFit="1" customWidth="1"/>
    <col min="46" max="46" width="16.28515625" bestFit="1" customWidth="1"/>
    <col min="47" max="47" width="14.85546875" customWidth="1"/>
    <col min="48" max="48" width="10.85546875" customWidth="1"/>
    <col min="49" max="49" width="14" customWidth="1"/>
    <col min="51" max="51" width="14.28515625" customWidth="1"/>
    <col min="52" max="52" width="10.7109375" customWidth="1"/>
    <col min="53" max="53" width="17.5703125" customWidth="1"/>
    <col min="54" max="54" width="12.7109375" customWidth="1"/>
    <col min="55" max="56" width="14.140625" customWidth="1"/>
    <col min="57" max="58" width="13.140625" customWidth="1"/>
    <col min="59" max="62" width="13.140625" style="15" customWidth="1"/>
    <col min="63" max="64" width="13.140625" customWidth="1"/>
    <col min="65" max="65" width="19" customWidth="1"/>
    <col min="66" max="66" width="11.5703125" customWidth="1"/>
    <col min="67" max="67" width="15.28515625" customWidth="1"/>
    <col min="68" max="68" width="12.7109375" customWidth="1"/>
    <col min="69" max="69" width="15.28515625" customWidth="1"/>
    <col min="70" max="70" width="12.42578125" customWidth="1"/>
    <col min="71" max="71" width="15.28515625" style="15" customWidth="1"/>
    <col min="72" max="72" width="12" style="15" customWidth="1"/>
    <col min="73" max="73" width="17.5703125" customWidth="1"/>
    <col min="74" max="74" width="11.85546875" customWidth="1"/>
    <col min="75" max="75" width="21.5703125" customWidth="1"/>
    <col min="76" max="76" width="13.140625" customWidth="1"/>
    <col min="77" max="78" width="18.7109375" customWidth="1"/>
    <col min="79" max="82" width="18.7109375" style="15" customWidth="1"/>
    <col min="83" max="84" width="18.7109375" customWidth="1"/>
    <col min="85" max="85" width="22" customWidth="1"/>
    <col min="86" max="86" width="14.5703125" customWidth="1"/>
  </cols>
  <sheetData>
    <row r="2" spans="2:87" ht="18.75" customHeight="1">
      <c r="B2" s="114" t="s">
        <v>93</v>
      </c>
      <c r="C2" s="102">
        <v>2015</v>
      </c>
      <c r="D2" s="102"/>
      <c r="E2" s="102"/>
      <c r="F2" s="102"/>
      <c r="G2" s="102"/>
      <c r="H2" s="102"/>
      <c r="I2" s="102"/>
      <c r="J2" s="102"/>
      <c r="K2" s="102"/>
      <c r="L2" s="102"/>
      <c r="M2" s="102">
        <v>2016</v>
      </c>
      <c r="N2" s="102"/>
      <c r="O2" s="102"/>
      <c r="P2" s="102"/>
      <c r="Q2" s="102"/>
      <c r="R2" s="102"/>
      <c r="S2" s="102"/>
      <c r="T2" s="102"/>
      <c r="U2" s="102"/>
      <c r="V2" s="102"/>
      <c r="W2" s="102">
        <v>2017</v>
      </c>
      <c r="X2" s="102"/>
      <c r="Y2" s="102"/>
      <c r="Z2" s="102"/>
      <c r="AA2" s="102"/>
      <c r="AB2" s="102"/>
      <c r="AC2" s="102"/>
      <c r="AD2" s="102"/>
      <c r="AE2" s="102"/>
      <c r="AF2" s="102"/>
      <c r="AG2" s="102">
        <v>2018</v>
      </c>
      <c r="AH2" s="102"/>
      <c r="AI2" s="102"/>
      <c r="AJ2" s="102"/>
      <c r="AK2" s="102"/>
      <c r="AL2" s="102"/>
      <c r="AM2" s="102"/>
      <c r="AN2" s="102"/>
      <c r="AO2" s="102"/>
      <c r="AP2" s="102"/>
      <c r="AQ2" s="102">
        <v>2019</v>
      </c>
      <c r="AR2" s="102"/>
      <c r="AS2" s="102"/>
      <c r="AT2" s="102"/>
      <c r="AU2" s="102"/>
      <c r="AV2" s="102"/>
      <c r="AW2" s="102"/>
      <c r="AX2" s="102"/>
      <c r="AY2" s="102"/>
      <c r="AZ2" s="102"/>
      <c r="BA2" s="102">
        <v>2020</v>
      </c>
      <c r="BB2" s="102"/>
      <c r="BC2" s="102">
        <v>2022</v>
      </c>
      <c r="BD2" s="102"/>
      <c r="BE2" s="102"/>
      <c r="BF2" s="102"/>
      <c r="BG2" s="102"/>
      <c r="BH2" s="102"/>
      <c r="BI2" s="102"/>
      <c r="BJ2" s="102"/>
      <c r="BK2" s="102"/>
      <c r="BL2" s="102"/>
      <c r="BM2" s="103">
        <v>2023</v>
      </c>
      <c r="BN2" s="104"/>
      <c r="BO2" s="104"/>
      <c r="BP2" s="104"/>
      <c r="BQ2" s="104"/>
      <c r="BR2" s="104"/>
      <c r="BS2" s="104"/>
      <c r="BT2" s="104"/>
      <c r="BU2" s="104"/>
      <c r="BV2" s="104"/>
      <c r="BW2" s="98">
        <v>2024</v>
      </c>
      <c r="BX2" s="115"/>
      <c r="BY2" s="115"/>
      <c r="BZ2" s="115"/>
      <c r="CA2" s="115"/>
      <c r="CB2" s="115"/>
      <c r="CC2" s="115"/>
      <c r="CD2" s="115"/>
      <c r="CE2" s="115"/>
      <c r="CF2" s="99"/>
      <c r="CG2" s="98">
        <v>2025</v>
      </c>
      <c r="CH2" s="99"/>
    </row>
    <row r="3" spans="2:87">
      <c r="B3" s="114"/>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0"/>
      <c r="BN3" s="105"/>
      <c r="BO3" s="105"/>
      <c r="BP3" s="105"/>
      <c r="BQ3" s="105"/>
      <c r="BR3" s="105"/>
      <c r="BS3" s="105"/>
      <c r="BT3" s="105"/>
      <c r="BU3" s="105"/>
      <c r="BV3" s="105"/>
      <c r="BW3" s="100"/>
      <c r="BX3" s="105"/>
      <c r="BY3" s="105"/>
      <c r="BZ3" s="105"/>
      <c r="CA3" s="105"/>
      <c r="CB3" s="105"/>
      <c r="CC3" s="105"/>
      <c r="CD3" s="105"/>
      <c r="CE3" s="105"/>
      <c r="CF3" s="101"/>
      <c r="CG3" s="100"/>
      <c r="CH3" s="101"/>
    </row>
    <row r="4" spans="2:87">
      <c r="B4" s="114"/>
      <c r="C4" s="102" t="s">
        <v>0</v>
      </c>
      <c r="D4" s="102"/>
      <c r="E4" s="102" t="s">
        <v>1</v>
      </c>
      <c r="F4" s="102"/>
      <c r="G4" s="102" t="s">
        <v>2</v>
      </c>
      <c r="H4" s="102"/>
      <c r="I4" s="102" t="s">
        <v>3</v>
      </c>
      <c r="J4" s="102"/>
      <c r="K4" s="102" t="s">
        <v>140</v>
      </c>
      <c r="L4" s="102"/>
      <c r="M4" s="102" t="s">
        <v>0</v>
      </c>
      <c r="N4" s="102"/>
      <c r="O4" s="102" t="s">
        <v>1</v>
      </c>
      <c r="P4" s="102"/>
      <c r="Q4" s="102" t="s">
        <v>2</v>
      </c>
      <c r="R4" s="102"/>
      <c r="S4" s="102" t="s">
        <v>3</v>
      </c>
      <c r="T4" s="102"/>
      <c r="U4" s="102" t="s">
        <v>140</v>
      </c>
      <c r="V4" s="102"/>
      <c r="W4" s="102" t="s">
        <v>0</v>
      </c>
      <c r="X4" s="102"/>
      <c r="Y4" s="102" t="s">
        <v>1</v>
      </c>
      <c r="Z4" s="102"/>
      <c r="AA4" s="102" t="s">
        <v>2</v>
      </c>
      <c r="AB4" s="102"/>
      <c r="AC4" s="102" t="s">
        <v>3</v>
      </c>
      <c r="AD4" s="102"/>
      <c r="AE4" s="102" t="s">
        <v>140</v>
      </c>
      <c r="AF4" s="102"/>
      <c r="AG4" s="102" t="s">
        <v>0</v>
      </c>
      <c r="AH4" s="102"/>
      <c r="AI4" s="102" t="s">
        <v>1</v>
      </c>
      <c r="AJ4" s="102"/>
      <c r="AK4" s="102" t="s">
        <v>2</v>
      </c>
      <c r="AL4" s="102"/>
      <c r="AM4" s="102" t="s">
        <v>3</v>
      </c>
      <c r="AN4" s="102"/>
      <c r="AO4" s="102" t="s">
        <v>140</v>
      </c>
      <c r="AP4" s="102"/>
      <c r="AQ4" s="102" t="s">
        <v>0</v>
      </c>
      <c r="AR4" s="102"/>
      <c r="AS4" s="102" t="s">
        <v>183</v>
      </c>
      <c r="AT4" s="102"/>
      <c r="AU4" s="102" t="s">
        <v>2</v>
      </c>
      <c r="AV4" s="102"/>
      <c r="AW4" s="102" t="s">
        <v>3</v>
      </c>
      <c r="AX4" s="102"/>
      <c r="AY4" s="102" t="s">
        <v>140</v>
      </c>
      <c r="AZ4" s="102"/>
      <c r="BA4" s="102" t="s">
        <v>0</v>
      </c>
      <c r="BB4" s="102"/>
      <c r="BC4" s="102" t="s">
        <v>0</v>
      </c>
      <c r="BD4" s="102"/>
      <c r="BE4" s="102" t="s">
        <v>183</v>
      </c>
      <c r="BF4" s="102"/>
      <c r="BG4" s="102" t="s">
        <v>2</v>
      </c>
      <c r="BH4" s="102"/>
      <c r="BI4" s="102" t="s">
        <v>3</v>
      </c>
      <c r="BJ4" s="102"/>
      <c r="BK4" s="102" t="s">
        <v>140</v>
      </c>
      <c r="BL4" s="102"/>
      <c r="BM4" s="102" t="s">
        <v>0</v>
      </c>
      <c r="BN4" s="102"/>
      <c r="BO4" s="102" t="s">
        <v>183</v>
      </c>
      <c r="BP4" s="102"/>
      <c r="BQ4" s="102" t="s">
        <v>2</v>
      </c>
      <c r="BR4" s="102"/>
      <c r="BS4" s="102" t="s">
        <v>3</v>
      </c>
      <c r="BT4" s="102"/>
      <c r="BU4" s="102" t="s">
        <v>140</v>
      </c>
      <c r="BV4" s="102"/>
      <c r="BW4" s="102" t="s">
        <v>0</v>
      </c>
      <c r="BX4" s="102"/>
      <c r="BY4" s="102" t="s">
        <v>183</v>
      </c>
      <c r="BZ4" s="102"/>
      <c r="CA4" s="102" t="s">
        <v>2</v>
      </c>
      <c r="CB4" s="102"/>
      <c r="CC4" s="102" t="s">
        <v>3</v>
      </c>
      <c r="CD4" s="102"/>
      <c r="CE4" s="102" t="s">
        <v>140</v>
      </c>
      <c r="CF4" s="102"/>
      <c r="CG4" s="102" t="s">
        <v>0</v>
      </c>
      <c r="CH4" s="102"/>
    </row>
    <row r="5" spans="2:87">
      <c r="B5" s="114"/>
      <c r="C5" s="60" t="s">
        <v>37</v>
      </c>
      <c r="D5" s="60" t="s">
        <v>45</v>
      </c>
      <c r="E5" s="60" t="s">
        <v>37</v>
      </c>
      <c r="F5" s="60" t="s">
        <v>45</v>
      </c>
      <c r="G5" s="60" t="s">
        <v>37</v>
      </c>
      <c r="H5" s="60" t="s">
        <v>45</v>
      </c>
      <c r="I5" s="60" t="s">
        <v>37</v>
      </c>
      <c r="J5" s="60" t="s">
        <v>45</v>
      </c>
      <c r="K5" s="60" t="s">
        <v>37</v>
      </c>
      <c r="L5" s="60" t="s">
        <v>45</v>
      </c>
      <c r="M5" s="60" t="s">
        <v>37</v>
      </c>
      <c r="N5" s="60" t="s">
        <v>45</v>
      </c>
      <c r="O5" s="60" t="s">
        <v>37</v>
      </c>
      <c r="P5" s="60" t="s">
        <v>45</v>
      </c>
      <c r="Q5" s="60" t="s">
        <v>37</v>
      </c>
      <c r="R5" s="60" t="s">
        <v>45</v>
      </c>
      <c r="S5" s="60" t="s">
        <v>37</v>
      </c>
      <c r="T5" s="60" t="s">
        <v>45</v>
      </c>
      <c r="U5" s="60" t="s">
        <v>37</v>
      </c>
      <c r="V5" s="60" t="s">
        <v>45</v>
      </c>
      <c r="W5" s="60" t="s">
        <v>37</v>
      </c>
      <c r="X5" s="60" t="s">
        <v>45</v>
      </c>
      <c r="Y5" s="60" t="s">
        <v>37</v>
      </c>
      <c r="Z5" s="60" t="s">
        <v>45</v>
      </c>
      <c r="AA5" s="60" t="s">
        <v>37</v>
      </c>
      <c r="AB5" s="60" t="s">
        <v>45</v>
      </c>
      <c r="AC5" s="60" t="s">
        <v>37</v>
      </c>
      <c r="AD5" s="60" t="s">
        <v>45</v>
      </c>
      <c r="AE5" s="60" t="s">
        <v>37</v>
      </c>
      <c r="AF5" s="60" t="s">
        <v>45</v>
      </c>
      <c r="AG5" s="60" t="s">
        <v>37</v>
      </c>
      <c r="AH5" s="60" t="s">
        <v>45</v>
      </c>
      <c r="AI5" s="60" t="s">
        <v>37</v>
      </c>
      <c r="AJ5" s="60" t="s">
        <v>45</v>
      </c>
      <c r="AK5" s="60" t="s">
        <v>37</v>
      </c>
      <c r="AL5" s="60" t="s">
        <v>45</v>
      </c>
      <c r="AM5" s="60" t="s">
        <v>37</v>
      </c>
      <c r="AN5" s="60" t="s">
        <v>45</v>
      </c>
      <c r="AO5" s="60" t="s">
        <v>37</v>
      </c>
      <c r="AP5" s="60" t="s">
        <v>45</v>
      </c>
      <c r="AQ5" s="60" t="s">
        <v>37</v>
      </c>
      <c r="AR5" s="60" t="s">
        <v>45</v>
      </c>
      <c r="AS5" s="60" t="s">
        <v>37</v>
      </c>
      <c r="AT5" s="60" t="s">
        <v>45</v>
      </c>
      <c r="AU5" s="60" t="s">
        <v>37</v>
      </c>
      <c r="AV5" s="60" t="s">
        <v>45</v>
      </c>
      <c r="AW5" s="60" t="s">
        <v>37</v>
      </c>
      <c r="AX5" s="60" t="s">
        <v>45</v>
      </c>
      <c r="AY5" s="60" t="s">
        <v>37</v>
      </c>
      <c r="AZ5" s="60" t="s">
        <v>45</v>
      </c>
      <c r="BA5" s="60" t="s">
        <v>37</v>
      </c>
      <c r="BB5" s="60" t="s">
        <v>45</v>
      </c>
      <c r="BC5" s="60" t="s">
        <v>37</v>
      </c>
      <c r="BD5" s="60" t="s">
        <v>45</v>
      </c>
      <c r="BE5" s="60" t="s">
        <v>37</v>
      </c>
      <c r="BF5" s="60" t="s">
        <v>45</v>
      </c>
      <c r="BG5" s="60" t="s">
        <v>37</v>
      </c>
      <c r="BH5" s="60" t="s">
        <v>45</v>
      </c>
      <c r="BI5" s="60" t="s">
        <v>37</v>
      </c>
      <c r="BJ5" s="60" t="s">
        <v>45</v>
      </c>
      <c r="BK5" s="60" t="s">
        <v>37</v>
      </c>
      <c r="BL5" s="60" t="s">
        <v>45</v>
      </c>
      <c r="BM5" s="60" t="s">
        <v>37</v>
      </c>
      <c r="BN5" s="60" t="s">
        <v>45</v>
      </c>
      <c r="BO5" s="60" t="s">
        <v>37</v>
      </c>
      <c r="BP5" s="60" t="s">
        <v>45</v>
      </c>
      <c r="BQ5" s="60" t="s">
        <v>37</v>
      </c>
      <c r="BR5" s="60" t="s">
        <v>45</v>
      </c>
      <c r="BS5" s="72" t="s">
        <v>37</v>
      </c>
      <c r="BT5" s="72" t="s">
        <v>45</v>
      </c>
      <c r="BU5" s="72" t="s">
        <v>37</v>
      </c>
      <c r="BV5" s="72" t="s">
        <v>45</v>
      </c>
      <c r="BW5" s="76" t="s">
        <v>37</v>
      </c>
      <c r="BX5" s="76" t="s">
        <v>45</v>
      </c>
      <c r="BY5" s="78" t="s">
        <v>37</v>
      </c>
      <c r="BZ5" s="78" t="s">
        <v>45</v>
      </c>
      <c r="CA5" s="80" t="s">
        <v>37</v>
      </c>
      <c r="CB5" s="80" t="s">
        <v>45</v>
      </c>
      <c r="CC5" s="87" t="s">
        <v>37</v>
      </c>
      <c r="CD5" s="87" t="s">
        <v>45</v>
      </c>
      <c r="CE5" s="78" t="s">
        <v>37</v>
      </c>
      <c r="CF5" s="78" t="s">
        <v>45</v>
      </c>
      <c r="CG5" s="91" t="s">
        <v>37</v>
      </c>
      <c r="CH5" s="91" t="s">
        <v>45</v>
      </c>
    </row>
    <row r="6" spans="2:87" ht="30">
      <c r="B6" s="2" t="s">
        <v>94</v>
      </c>
      <c r="C6" s="3">
        <v>952004</v>
      </c>
      <c r="D6" s="7">
        <v>0.995</v>
      </c>
      <c r="E6" s="3">
        <v>1158010</v>
      </c>
      <c r="F6" s="7">
        <v>0.97699999999999998</v>
      </c>
      <c r="G6" s="3">
        <v>1829188</v>
      </c>
      <c r="H6" s="7">
        <v>0.96699999999999997</v>
      </c>
      <c r="I6" s="3">
        <v>1207426</v>
      </c>
      <c r="J6" s="7">
        <v>0.98799999999999999</v>
      </c>
      <c r="K6" s="3">
        <v>5146628</v>
      </c>
      <c r="L6" s="7">
        <v>0.97899999999999998</v>
      </c>
      <c r="M6" s="3">
        <v>978155</v>
      </c>
      <c r="N6" s="7">
        <v>0.98899999999999999</v>
      </c>
      <c r="O6" s="3">
        <v>1197923</v>
      </c>
      <c r="P6" s="7">
        <v>0.95099999999999996</v>
      </c>
      <c r="Q6" s="3">
        <v>1824104</v>
      </c>
      <c r="R6" s="7">
        <v>0.95099999999999996</v>
      </c>
      <c r="S6" s="3">
        <v>1203900</v>
      </c>
      <c r="T6" s="7">
        <v>0.98299999999999998</v>
      </c>
      <c r="U6" s="3">
        <v>5204081</v>
      </c>
      <c r="V6" s="7">
        <v>0.96499999999999997</v>
      </c>
      <c r="W6" s="3">
        <v>1081366</v>
      </c>
      <c r="X6" s="7">
        <v>0.98199999999999998</v>
      </c>
      <c r="Y6" s="3">
        <v>1389831</v>
      </c>
      <c r="Z6" s="7">
        <v>0.94299999999999995</v>
      </c>
      <c r="AA6" s="3">
        <v>2265808</v>
      </c>
      <c r="AB6" s="7">
        <v>0.93400000000000005</v>
      </c>
      <c r="AC6" s="3">
        <v>1428292</v>
      </c>
      <c r="AD6" s="7">
        <v>0.96499999999999997</v>
      </c>
      <c r="AE6" s="3">
        <v>6165296</v>
      </c>
      <c r="AF6" s="7">
        <v>0.95099999999999996</v>
      </c>
      <c r="AG6" s="3">
        <v>1297079</v>
      </c>
      <c r="AH6" s="7">
        <v>0.98299999999999998</v>
      </c>
      <c r="AI6" s="3">
        <v>1572519</v>
      </c>
      <c r="AJ6" s="7">
        <v>0.93700000000000006</v>
      </c>
      <c r="AK6" s="3">
        <v>2478022</v>
      </c>
      <c r="AL6" s="7">
        <v>0.93500000000000005</v>
      </c>
      <c r="AM6" s="3">
        <v>1498516</v>
      </c>
      <c r="AN6" s="7">
        <v>0.96299999999999997</v>
      </c>
      <c r="AO6" s="3">
        <v>6846136</v>
      </c>
      <c r="AP6" s="7">
        <v>0.95</v>
      </c>
      <c r="AQ6" s="3">
        <v>1303040</v>
      </c>
      <c r="AR6" s="7">
        <v>0.97699999999999998</v>
      </c>
      <c r="AS6" s="3">
        <v>1773137</v>
      </c>
      <c r="AT6" s="7">
        <v>0.93500000000000005</v>
      </c>
      <c r="AU6" s="3">
        <v>2570998</v>
      </c>
      <c r="AV6" s="7">
        <v>0.93400000000000005</v>
      </c>
      <c r="AW6" s="3">
        <v>1649964</v>
      </c>
      <c r="AX6" s="7">
        <v>0.94699999999999995</v>
      </c>
      <c r="AY6" s="3">
        <v>7297139</v>
      </c>
      <c r="AZ6" s="7">
        <v>0.94499999999999995</v>
      </c>
      <c r="BA6" s="3">
        <v>1094511</v>
      </c>
      <c r="BB6" s="7">
        <v>0.97699999999999998</v>
      </c>
      <c r="BC6" s="29">
        <v>501064</v>
      </c>
      <c r="BD6" s="7">
        <v>0.96899999999999997</v>
      </c>
      <c r="BE6" s="29">
        <v>867725</v>
      </c>
      <c r="BF6" s="7">
        <v>0.94099999999999995</v>
      </c>
      <c r="BG6" s="29">
        <v>1741076</v>
      </c>
      <c r="BH6" s="7">
        <v>0.91600000000000004</v>
      </c>
      <c r="BI6" s="29">
        <v>1283511</v>
      </c>
      <c r="BJ6" s="7">
        <v>0.94099999999999995</v>
      </c>
      <c r="BK6" s="29">
        <v>4393376</v>
      </c>
      <c r="BL6" s="7">
        <v>0.93397690661774324</v>
      </c>
      <c r="BM6" s="29">
        <v>1037532</v>
      </c>
      <c r="BN6" s="7">
        <v>0.97399999999999998</v>
      </c>
      <c r="BO6" s="29">
        <v>1373474</v>
      </c>
      <c r="BP6" s="7">
        <v>0.93799999999999994</v>
      </c>
      <c r="BQ6" s="29">
        <v>2127034</v>
      </c>
      <c r="BR6" s="7">
        <v>0.92500000000000004</v>
      </c>
      <c r="BS6" s="29">
        <v>1289618</v>
      </c>
      <c r="BT6" s="7">
        <v>0.96</v>
      </c>
      <c r="BU6" s="29">
        <v>5827658</v>
      </c>
      <c r="BV6" s="7">
        <v>0.94399999999999995</v>
      </c>
      <c r="BW6" s="29">
        <v>1124105</v>
      </c>
      <c r="BX6" s="7">
        <v>0.97099999999999997</v>
      </c>
      <c r="BY6" s="29">
        <v>1449315</v>
      </c>
      <c r="BZ6" s="7">
        <v>0.94699999999999995</v>
      </c>
      <c r="CA6" s="29">
        <v>2183371</v>
      </c>
      <c r="CB6" s="7">
        <v>0.92700000000000005</v>
      </c>
      <c r="CC6" s="29">
        <v>1356449</v>
      </c>
      <c r="CD6" s="7">
        <v>0.96</v>
      </c>
      <c r="CE6" s="29">
        <f>CC6+CA6+BY6+BW6</f>
        <v>6113240</v>
      </c>
      <c r="CF6" s="7">
        <v>0.94312247727940535</v>
      </c>
      <c r="CG6" s="29">
        <v>1153125</v>
      </c>
      <c r="CH6" s="7">
        <v>0.98399999999999999</v>
      </c>
    </row>
    <row r="7" spans="2:87" ht="30">
      <c r="B7" s="2" t="s">
        <v>95</v>
      </c>
      <c r="C7" s="3">
        <v>0</v>
      </c>
      <c r="D7" s="7">
        <v>0</v>
      </c>
      <c r="E7" s="3">
        <v>3277</v>
      </c>
      <c r="F7" s="7">
        <v>3.0000000000000001E-3</v>
      </c>
      <c r="G7" s="3">
        <v>6469</v>
      </c>
      <c r="H7" s="7">
        <v>3.0000000000000001E-3</v>
      </c>
      <c r="I7" s="3">
        <v>4721</v>
      </c>
      <c r="J7" s="7">
        <v>4.0000000000000001E-3</v>
      </c>
      <c r="K7" s="3">
        <v>14468</v>
      </c>
      <c r="L7" s="7">
        <v>3.0000000000000001E-3</v>
      </c>
      <c r="M7" s="3">
        <v>3375</v>
      </c>
      <c r="N7" s="7">
        <v>3.0000000000000001E-3</v>
      </c>
      <c r="O7" s="3">
        <v>8998</v>
      </c>
      <c r="P7" s="7">
        <v>7.0000000000000001E-3</v>
      </c>
      <c r="Q7" s="3">
        <v>10362</v>
      </c>
      <c r="R7" s="7">
        <v>5.0000000000000001E-3</v>
      </c>
      <c r="S7" s="3">
        <v>5640</v>
      </c>
      <c r="T7" s="7">
        <v>5.0000000000000001E-3</v>
      </c>
      <c r="U7" s="3">
        <v>28375</v>
      </c>
      <c r="V7" s="7">
        <v>5.0000000000000001E-3</v>
      </c>
      <c r="W7" s="3">
        <v>2657</v>
      </c>
      <c r="X7" s="7">
        <v>2E-3</v>
      </c>
      <c r="Y7" s="3">
        <v>10242</v>
      </c>
      <c r="Z7" s="7">
        <v>7.0000000000000001E-3</v>
      </c>
      <c r="AA7" s="3">
        <v>33513</v>
      </c>
      <c r="AB7" s="7">
        <v>1.4E-2</v>
      </c>
      <c r="AC7" s="3">
        <v>11961</v>
      </c>
      <c r="AD7" s="7">
        <v>8.0000000000000002E-3</v>
      </c>
      <c r="AE7" s="3">
        <v>58373</v>
      </c>
      <c r="AF7" s="7">
        <v>8.9999999999999993E-3</v>
      </c>
      <c r="AG7" s="3">
        <v>3931</v>
      </c>
      <c r="AH7" s="7">
        <v>3.0000000000000001E-3</v>
      </c>
      <c r="AI7" s="3">
        <v>12493</v>
      </c>
      <c r="AJ7" s="7">
        <v>7.0000000000000001E-3</v>
      </c>
      <c r="AK7" s="3">
        <v>14852</v>
      </c>
      <c r="AL7" s="7">
        <v>6.0000000000000001E-3</v>
      </c>
      <c r="AM7" s="3">
        <v>4662</v>
      </c>
      <c r="AN7" s="7">
        <v>3.0000000000000001E-3</v>
      </c>
      <c r="AO7" s="3">
        <v>35938</v>
      </c>
      <c r="AP7" s="7">
        <v>5.0000000000000001E-3</v>
      </c>
      <c r="AQ7" s="3">
        <v>4263</v>
      </c>
      <c r="AR7" s="7">
        <v>3.0000000000000001E-3</v>
      </c>
      <c r="AS7" s="3">
        <v>8279</v>
      </c>
      <c r="AT7" s="7">
        <v>4.0000000000000001E-3</v>
      </c>
      <c r="AU7" s="3">
        <v>13225</v>
      </c>
      <c r="AV7" s="7">
        <v>5.0000000000000001E-3</v>
      </c>
      <c r="AW7" s="3">
        <v>8618</v>
      </c>
      <c r="AX7" s="7">
        <v>5.0000000000000001E-3</v>
      </c>
      <c r="AY7" s="3">
        <v>34384</v>
      </c>
      <c r="AZ7" s="7">
        <v>4.0000000000000001E-3</v>
      </c>
      <c r="BA7" s="3">
        <v>7843</v>
      </c>
      <c r="BB7" s="7">
        <v>7.0000000000000001E-3</v>
      </c>
      <c r="BC7" s="3">
        <v>2805</v>
      </c>
      <c r="BD7" s="7">
        <v>5.0000000000000001E-3</v>
      </c>
      <c r="BE7" s="3">
        <v>11199</v>
      </c>
      <c r="BF7" s="7">
        <v>1.2E-2</v>
      </c>
      <c r="BG7" s="3">
        <v>5627</v>
      </c>
      <c r="BH7" s="7">
        <v>3.0000000000000001E-3</v>
      </c>
      <c r="BI7" s="3">
        <v>12921</v>
      </c>
      <c r="BJ7" s="7">
        <v>8.9999999999999993E-3</v>
      </c>
      <c r="BK7" s="29">
        <v>32552</v>
      </c>
      <c r="BL7" s="7">
        <v>6.9201489388162488E-3</v>
      </c>
      <c r="BM7" s="29">
        <v>4891</v>
      </c>
      <c r="BN7" s="7">
        <v>5.0000000000000001E-3</v>
      </c>
      <c r="BO7" s="29">
        <v>5338</v>
      </c>
      <c r="BP7" s="7">
        <v>4.0000000000000001E-3</v>
      </c>
      <c r="BQ7" s="29">
        <v>14033</v>
      </c>
      <c r="BR7" s="7">
        <v>6.0000000000000001E-3</v>
      </c>
      <c r="BS7" s="29">
        <v>13913</v>
      </c>
      <c r="BT7" s="7">
        <v>0.01</v>
      </c>
      <c r="BU7" s="29">
        <v>38175</v>
      </c>
      <c r="BV7" s="7">
        <v>6.0000000000000001E-3</v>
      </c>
      <c r="BW7" s="29">
        <v>12558</v>
      </c>
      <c r="BX7" s="7">
        <v>1.0999999999999999E-2</v>
      </c>
      <c r="BY7" s="29">
        <v>5502</v>
      </c>
      <c r="BZ7" s="7">
        <v>4.0000000000000001E-3</v>
      </c>
      <c r="CA7" s="29">
        <v>25912</v>
      </c>
      <c r="CB7" s="7">
        <v>1.0999999999999999E-2</v>
      </c>
      <c r="CC7" s="29">
        <v>10567</v>
      </c>
      <c r="CD7" s="7">
        <v>7.0000000000000001E-3</v>
      </c>
      <c r="CE7" s="29">
        <f t="shared" ref="CE7" si="0">CC7+CA7+BY7+BW7</f>
        <v>54539</v>
      </c>
      <c r="CF7" s="7">
        <v>8.7182685913528707E-3</v>
      </c>
      <c r="CG7" s="29">
        <v>2831</v>
      </c>
      <c r="CH7" s="7">
        <v>2E-3</v>
      </c>
    </row>
    <row r="8" spans="2:87" ht="30">
      <c r="B8" s="2" t="s">
        <v>96</v>
      </c>
      <c r="C8" s="3">
        <v>4320</v>
      </c>
      <c r="D8" s="7">
        <v>5.0000000000000001E-3</v>
      </c>
      <c r="E8" s="3">
        <v>24111</v>
      </c>
      <c r="F8" s="7">
        <v>0.02</v>
      </c>
      <c r="G8" s="3">
        <v>56224</v>
      </c>
      <c r="H8" s="7">
        <v>0.03</v>
      </c>
      <c r="I8" s="3">
        <v>10248</v>
      </c>
      <c r="J8" s="7">
        <v>8.0000000000000002E-3</v>
      </c>
      <c r="K8" s="3">
        <v>94903</v>
      </c>
      <c r="L8" s="7">
        <v>1.7999999999999999E-2</v>
      </c>
      <c r="M8" s="3">
        <v>7328</v>
      </c>
      <c r="N8" s="7">
        <v>7.0000000000000001E-3</v>
      </c>
      <c r="O8" s="3">
        <v>52885</v>
      </c>
      <c r="P8" s="7">
        <v>4.2000000000000003E-2</v>
      </c>
      <c r="Q8" s="3">
        <v>84405</v>
      </c>
      <c r="R8" s="7">
        <v>4.3999999999999997E-2</v>
      </c>
      <c r="S8" s="3">
        <v>15742</v>
      </c>
      <c r="T8" s="7">
        <v>1.2999999999999999E-2</v>
      </c>
      <c r="U8" s="3">
        <v>160359</v>
      </c>
      <c r="V8" s="7">
        <v>0.03</v>
      </c>
      <c r="W8" s="3">
        <v>17709</v>
      </c>
      <c r="X8" s="7">
        <v>1.6E-2</v>
      </c>
      <c r="Y8" s="3">
        <v>74389</v>
      </c>
      <c r="Z8" s="7">
        <v>0.05</v>
      </c>
      <c r="AA8" s="3">
        <v>126590</v>
      </c>
      <c r="AB8" s="7">
        <v>5.1999999999999998E-2</v>
      </c>
      <c r="AC8" s="3">
        <v>40473</v>
      </c>
      <c r="AD8" s="7">
        <v>2.7E-2</v>
      </c>
      <c r="AE8" s="3">
        <v>259161</v>
      </c>
      <c r="AF8" s="7">
        <v>0.04</v>
      </c>
      <c r="AG8" s="3">
        <v>18002</v>
      </c>
      <c r="AH8" s="7">
        <v>1.4E-2</v>
      </c>
      <c r="AI8" s="3">
        <v>93423</v>
      </c>
      <c r="AJ8" s="7">
        <v>5.6000000000000001E-2</v>
      </c>
      <c r="AK8" s="3">
        <v>156787</v>
      </c>
      <c r="AL8" s="7">
        <v>5.8999999999999997E-2</v>
      </c>
      <c r="AM8" s="3">
        <v>53064</v>
      </c>
      <c r="AN8" s="7">
        <v>3.4000000000000002E-2</v>
      </c>
      <c r="AO8" s="3">
        <v>321276</v>
      </c>
      <c r="AP8" s="7">
        <v>4.4999999999999998E-2</v>
      </c>
      <c r="AQ8" s="3">
        <v>26197</v>
      </c>
      <c r="AR8" s="7">
        <v>0.02</v>
      </c>
      <c r="AS8" s="3">
        <v>114688</v>
      </c>
      <c r="AT8" s="7">
        <v>0.06</v>
      </c>
      <c r="AU8" s="3">
        <v>168984</v>
      </c>
      <c r="AV8" s="7">
        <v>6.0999999999999999E-2</v>
      </c>
      <c r="AW8" s="3">
        <v>84382</v>
      </c>
      <c r="AX8" s="7">
        <v>4.8000000000000001E-2</v>
      </c>
      <c r="AY8" s="3">
        <v>394251</v>
      </c>
      <c r="AZ8" s="7">
        <v>5.0999999999999997E-2</v>
      </c>
      <c r="BA8" s="3">
        <v>18139</v>
      </c>
      <c r="BB8" s="7">
        <v>1.6E-2</v>
      </c>
      <c r="BC8" s="3">
        <v>13427</v>
      </c>
      <c r="BD8" s="7">
        <v>2.5999999999999999E-2</v>
      </c>
      <c r="BE8" s="3">
        <v>43298</v>
      </c>
      <c r="BF8" s="7">
        <v>4.7E-2</v>
      </c>
      <c r="BG8" s="3">
        <v>153317</v>
      </c>
      <c r="BH8" s="7">
        <v>8.1000000000000003E-2</v>
      </c>
      <c r="BI8" s="3">
        <v>67975</v>
      </c>
      <c r="BJ8" s="7">
        <v>0.05</v>
      </c>
      <c r="BK8" s="29">
        <v>278017</v>
      </c>
      <c r="BL8" s="7">
        <v>5.910294444344056E-2</v>
      </c>
      <c r="BM8" s="29">
        <v>23256</v>
      </c>
      <c r="BN8" s="7">
        <v>2.1999999999999999E-2</v>
      </c>
      <c r="BO8" s="29">
        <v>85026</v>
      </c>
      <c r="BP8" s="7">
        <v>5.8000000000000003E-2</v>
      </c>
      <c r="BQ8" s="29">
        <v>157653</v>
      </c>
      <c r="BR8" s="7">
        <v>6.9000000000000006E-2</v>
      </c>
      <c r="BS8" s="29">
        <v>39772</v>
      </c>
      <c r="BT8" s="7">
        <v>0.03</v>
      </c>
      <c r="BU8" s="29">
        <v>305707</v>
      </c>
      <c r="BV8" s="7">
        <v>0.05</v>
      </c>
      <c r="BW8" s="29">
        <v>20683</v>
      </c>
      <c r="BX8" s="7">
        <v>1.7999999999999999E-2</v>
      </c>
      <c r="BY8" s="29">
        <v>75763</v>
      </c>
      <c r="BZ8" s="7">
        <v>4.9000000000000002E-2</v>
      </c>
      <c r="CA8" s="29">
        <v>146453</v>
      </c>
      <c r="CB8" s="7">
        <v>6.2E-2</v>
      </c>
      <c r="CC8" s="29">
        <v>45385</v>
      </c>
      <c r="CD8" s="7">
        <v>3.2000000000000001E-2</v>
      </c>
      <c r="CE8" s="29">
        <f>CC8+CA8+BY8+BW8</f>
        <v>288284</v>
      </c>
      <c r="CF8" s="7">
        <v>4.815925412924181E-2</v>
      </c>
      <c r="CG8" s="29">
        <v>16380</v>
      </c>
      <c r="CH8" s="7">
        <v>1.4E-2</v>
      </c>
    </row>
    <row r="9" spans="2:87" ht="30">
      <c r="B9" s="2" t="s">
        <v>97</v>
      </c>
      <c r="C9" s="129">
        <v>6218929.5339478301</v>
      </c>
      <c r="D9" s="129"/>
      <c r="E9" s="129">
        <v>30392043.787277501</v>
      </c>
      <c r="F9" s="129"/>
      <c r="G9" s="129">
        <v>153663704.63824201</v>
      </c>
      <c r="H9" s="129"/>
      <c r="I9" s="129">
        <v>30304377.6882401</v>
      </c>
      <c r="J9" s="129"/>
      <c r="K9" s="129">
        <v>220579055.647708</v>
      </c>
      <c r="L9" s="129"/>
      <c r="M9" s="129">
        <v>13614352.309634</v>
      </c>
      <c r="N9" s="129"/>
      <c r="O9" s="129">
        <v>148704465.00282201</v>
      </c>
      <c r="P9" s="129"/>
      <c r="Q9" s="129">
        <v>215597199.176146</v>
      </c>
      <c r="R9" s="129"/>
      <c r="S9" s="129">
        <v>44074545.060715303</v>
      </c>
      <c r="T9" s="129"/>
      <c r="U9" s="129">
        <v>421990561.54931802</v>
      </c>
      <c r="V9" s="129"/>
      <c r="W9" s="129">
        <v>66860552.195592001</v>
      </c>
      <c r="X9" s="129"/>
      <c r="Y9" s="129">
        <v>194938083.19139299</v>
      </c>
      <c r="Z9" s="129"/>
      <c r="AA9" s="129">
        <v>323778111.44187498</v>
      </c>
      <c r="AB9" s="129"/>
      <c r="AC9" s="129">
        <v>114241832.762116</v>
      </c>
      <c r="AD9" s="129"/>
      <c r="AE9" s="129">
        <v>699818579.59097803</v>
      </c>
      <c r="AF9" s="129"/>
      <c r="AG9" s="129">
        <v>36462298.0606573</v>
      </c>
      <c r="AH9" s="129"/>
      <c r="AI9" s="129">
        <v>196716396.55388701</v>
      </c>
      <c r="AJ9" s="129"/>
      <c r="AK9" s="129">
        <v>389528525.02483797</v>
      </c>
      <c r="AL9" s="129"/>
      <c r="AM9" s="129">
        <v>182205514.286084</v>
      </c>
      <c r="AN9" s="129"/>
      <c r="AO9" s="129">
        <v>804912733.92546999</v>
      </c>
      <c r="AP9" s="129"/>
      <c r="AQ9" s="129">
        <v>65383160.291181497</v>
      </c>
      <c r="AR9" s="129"/>
      <c r="AS9" s="129">
        <v>362235823.31551999</v>
      </c>
      <c r="AT9" s="129"/>
      <c r="AU9" s="129">
        <v>568938835</v>
      </c>
      <c r="AV9" s="129"/>
      <c r="AW9" s="129">
        <v>411199605.10000002</v>
      </c>
      <c r="AX9" s="129"/>
      <c r="AY9" s="129">
        <v>1407757423.4000001</v>
      </c>
      <c r="AZ9" s="129"/>
      <c r="BA9" s="129">
        <v>91780631.365126804</v>
      </c>
      <c r="BB9" s="129"/>
      <c r="BC9" s="129">
        <v>64906021.799999997</v>
      </c>
      <c r="BD9" s="129"/>
      <c r="BE9" s="129">
        <v>164822699.30000001</v>
      </c>
      <c r="BF9" s="129"/>
      <c r="BG9" s="129">
        <v>492745080.30000001</v>
      </c>
      <c r="BH9" s="129"/>
      <c r="BI9" s="129">
        <v>176314150.80000001</v>
      </c>
      <c r="BJ9" s="129"/>
      <c r="BK9" s="129">
        <v>898787952.10000002</v>
      </c>
      <c r="BL9" s="129"/>
      <c r="BM9" s="129">
        <v>74779644</v>
      </c>
      <c r="BN9" s="129"/>
      <c r="BO9" s="129">
        <v>145094600</v>
      </c>
      <c r="BP9" s="129"/>
      <c r="BQ9" s="127">
        <v>291500416.89999998</v>
      </c>
      <c r="BR9" s="128"/>
      <c r="BS9" s="127">
        <v>119311144.3</v>
      </c>
      <c r="BT9" s="128"/>
      <c r="BU9" s="129">
        <v>630685805</v>
      </c>
      <c r="BV9" s="129"/>
      <c r="BW9" s="127">
        <v>105643453.09999999</v>
      </c>
      <c r="BX9" s="128"/>
      <c r="BY9" s="127">
        <v>228062644</v>
      </c>
      <c r="BZ9" s="128"/>
      <c r="CA9" s="127">
        <v>451185214.5</v>
      </c>
      <c r="CB9" s="128"/>
      <c r="CC9" s="127">
        <v>224158525</v>
      </c>
      <c r="CD9" s="128"/>
      <c r="CE9" s="127">
        <f>CC9+CA9+BY9+BW9</f>
        <v>1009049836.6</v>
      </c>
      <c r="CF9" s="128"/>
      <c r="CG9" s="127">
        <v>42782807.5</v>
      </c>
      <c r="CH9" s="128"/>
    </row>
    <row r="11" spans="2:87">
      <c r="B11" s="112" t="s">
        <v>187</v>
      </c>
      <c r="C11" s="112"/>
      <c r="D11" s="112"/>
      <c r="E11" s="112"/>
      <c r="AM11" s="15"/>
      <c r="AN11" s="15"/>
      <c r="AO11" s="15"/>
      <c r="AP11" s="16"/>
      <c r="AQ11" s="15"/>
      <c r="AR11" s="15"/>
      <c r="AS11" s="16"/>
      <c r="AT11" s="35"/>
      <c r="AU11" s="15"/>
      <c r="AV11" s="15"/>
      <c r="AW11" s="15"/>
      <c r="AX11" s="15"/>
      <c r="AY11" s="15"/>
      <c r="AZ11" s="15"/>
      <c r="BA11" s="15"/>
      <c r="BB11" s="15"/>
      <c r="BC11" s="32"/>
      <c r="BD11" s="32"/>
      <c r="BE11" s="32"/>
      <c r="BF11" s="32"/>
      <c r="BG11" s="32"/>
      <c r="BH11" s="32"/>
      <c r="BI11" s="32"/>
      <c r="BJ11" s="32"/>
      <c r="BK11" s="32"/>
      <c r="BL11" s="32"/>
    </row>
    <row r="12" spans="2:87" ht="15.75" thickBot="1">
      <c r="AG12" s="15"/>
      <c r="AH12" s="15"/>
      <c r="AI12" s="15"/>
      <c r="AJ12" s="15"/>
      <c r="AK12" s="15"/>
      <c r="AL12" s="15"/>
      <c r="AM12" s="15"/>
      <c r="AN12" s="15"/>
      <c r="AO12" s="15"/>
      <c r="AP12" s="16"/>
      <c r="AQ12" s="15"/>
      <c r="AR12" s="15"/>
      <c r="AS12" s="16"/>
      <c r="AT12" s="16"/>
      <c r="AU12" s="15"/>
      <c r="AV12" s="15"/>
      <c r="AW12" s="15"/>
      <c r="AX12" s="15"/>
      <c r="AY12" s="15"/>
      <c r="AZ12" s="15"/>
      <c r="BA12" s="15"/>
      <c r="BB12" s="15"/>
      <c r="BC12" s="15"/>
      <c r="BD12" s="15"/>
      <c r="BE12" s="32"/>
      <c r="BF12" s="15"/>
      <c r="BK12" s="15"/>
      <c r="BL12" s="15"/>
      <c r="BM12" s="15"/>
      <c r="BN12" s="15"/>
      <c r="BO12" s="15"/>
      <c r="BP12" s="15"/>
      <c r="BQ12" s="32"/>
      <c r="BR12" s="15"/>
      <c r="BU12" s="32"/>
      <c r="BV12" s="15"/>
      <c r="BW12" s="15"/>
      <c r="BX12" s="15"/>
      <c r="CE12" s="32"/>
    </row>
    <row r="13" spans="2:87">
      <c r="B13" s="106" t="s">
        <v>197</v>
      </c>
      <c r="C13" s="107"/>
      <c r="D13" s="107"/>
      <c r="E13" s="107"/>
      <c r="F13" s="107"/>
      <c r="G13" s="107"/>
      <c r="H13" s="107"/>
      <c r="I13" s="107"/>
      <c r="J13" s="107"/>
      <c r="K13" s="108"/>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K13" s="15"/>
      <c r="BL13" s="15"/>
      <c r="BM13" s="15"/>
      <c r="BN13" s="15"/>
      <c r="BO13" s="15"/>
      <c r="BP13" s="15"/>
      <c r="BQ13" s="15"/>
      <c r="BR13" s="15"/>
      <c r="BT13"/>
      <c r="BW13" s="32"/>
      <c r="CF13" s="15"/>
      <c r="CG13" s="15"/>
      <c r="CH13" s="15"/>
      <c r="CI13" s="15"/>
    </row>
    <row r="14" spans="2:87" ht="15.75" thickBot="1">
      <c r="B14" s="109"/>
      <c r="C14" s="110"/>
      <c r="D14" s="110"/>
      <c r="E14" s="110"/>
      <c r="F14" s="110"/>
      <c r="G14" s="110"/>
      <c r="H14" s="110"/>
      <c r="I14" s="110"/>
      <c r="J14" s="110"/>
      <c r="K14" s="111"/>
      <c r="AG14" s="15"/>
      <c r="AH14" s="15"/>
      <c r="AI14" s="15"/>
      <c r="AJ14" s="15"/>
      <c r="AK14" s="15"/>
      <c r="AL14" s="15"/>
      <c r="AM14" s="15"/>
      <c r="AN14" s="15"/>
      <c r="AO14" s="15"/>
      <c r="AP14" s="15"/>
      <c r="AQ14" s="15"/>
      <c r="AR14" s="15"/>
      <c r="AS14" s="15"/>
      <c r="AT14" s="15"/>
      <c r="AU14" s="15"/>
      <c r="AV14" s="42"/>
      <c r="AW14" s="35"/>
      <c r="AX14" s="15"/>
      <c r="AY14" s="15"/>
      <c r="AZ14" s="15"/>
      <c r="BA14" s="15"/>
      <c r="BB14" s="15"/>
      <c r="BC14" s="15"/>
      <c r="BD14" s="15"/>
      <c r="BE14" s="15"/>
      <c r="BF14" s="15"/>
      <c r="BK14" s="15"/>
      <c r="BL14" s="15"/>
      <c r="BM14" s="15"/>
      <c r="BN14" s="15"/>
      <c r="BO14" s="15"/>
      <c r="BP14" s="16"/>
      <c r="BQ14" s="15"/>
      <c r="BR14" s="15"/>
      <c r="BT14"/>
      <c r="BY14" s="15"/>
      <c r="BZ14" s="15"/>
      <c r="CE14" s="15"/>
      <c r="CF14" s="15"/>
      <c r="CG14" s="15"/>
      <c r="CH14" s="15"/>
      <c r="CI14" s="15"/>
    </row>
    <row r="15" spans="2:87">
      <c r="AG15" s="15"/>
      <c r="AH15" s="15"/>
      <c r="AI15" s="15"/>
      <c r="AJ15" s="16"/>
      <c r="AK15" s="15"/>
      <c r="AL15" s="15"/>
      <c r="AM15" s="16"/>
      <c r="AN15" s="15"/>
      <c r="AO15" s="15"/>
      <c r="AP15" s="15"/>
      <c r="AQ15" s="15"/>
      <c r="AR15" s="15"/>
      <c r="AS15" s="15"/>
      <c r="AT15" s="15"/>
      <c r="AU15" s="15"/>
      <c r="AV15" s="16"/>
      <c r="AW15" s="35"/>
      <c r="AX15" s="15"/>
      <c r="AY15" s="15"/>
      <c r="AZ15" s="15"/>
      <c r="BA15" s="15"/>
      <c r="BB15" s="15"/>
      <c r="BC15" s="15"/>
      <c r="BD15" s="15"/>
      <c r="BE15" s="15"/>
      <c r="BF15" s="15"/>
      <c r="BK15" s="15"/>
      <c r="BL15" s="15"/>
      <c r="BM15" s="15"/>
      <c r="BN15" s="15"/>
      <c r="BO15" s="15"/>
      <c r="BP15" s="16"/>
      <c r="BQ15" s="15"/>
      <c r="BR15" s="15"/>
      <c r="BU15" s="15"/>
      <c r="BY15" s="15"/>
      <c r="BZ15" s="15"/>
      <c r="CE15" s="15"/>
      <c r="CF15" s="15"/>
      <c r="CG15" s="15"/>
      <c r="CH15" s="15"/>
      <c r="CI15" s="15"/>
    </row>
    <row r="16" spans="2:87">
      <c r="AG16" s="15"/>
      <c r="AH16" s="15"/>
      <c r="AI16" s="15"/>
      <c r="AJ16" s="16"/>
      <c r="AK16" s="15"/>
      <c r="AL16" s="15"/>
      <c r="AM16" s="16"/>
      <c r="AN16" s="15"/>
      <c r="AO16" s="15"/>
      <c r="AP16" s="15"/>
      <c r="AQ16" s="15"/>
      <c r="AR16" s="15"/>
      <c r="AS16" s="15"/>
      <c r="AT16" s="15"/>
      <c r="AU16" s="15"/>
      <c r="AV16" s="16"/>
      <c r="AW16" s="35"/>
      <c r="AX16" s="15"/>
      <c r="AY16" s="15"/>
      <c r="AZ16" s="15"/>
      <c r="BA16" s="15"/>
      <c r="BB16" s="15"/>
      <c r="BC16" s="15"/>
      <c r="BD16" s="15"/>
      <c r="BE16" s="15"/>
      <c r="BF16" s="15"/>
      <c r="BK16" s="15"/>
      <c r="BL16" s="15"/>
      <c r="BM16" s="15"/>
      <c r="BN16" s="15"/>
      <c r="BO16" s="15"/>
      <c r="BP16" s="16"/>
      <c r="BQ16" s="15"/>
      <c r="BR16" s="15"/>
      <c r="BU16" s="15"/>
      <c r="BW16" s="15"/>
      <c r="BX16" s="15"/>
      <c r="BY16" s="15"/>
      <c r="BZ16" s="15"/>
      <c r="CE16" s="15"/>
      <c r="CF16" s="15"/>
      <c r="CG16" s="15"/>
      <c r="CH16" s="15"/>
      <c r="CI16" s="16"/>
    </row>
    <row r="17" spans="33:90">
      <c r="AG17" s="15"/>
      <c r="AH17" s="15"/>
      <c r="AI17" s="15"/>
      <c r="AJ17" s="16"/>
      <c r="AK17" s="15"/>
      <c r="AL17" s="15"/>
      <c r="AM17" s="16"/>
      <c r="AN17" s="15"/>
      <c r="AO17" s="15"/>
      <c r="AU17" s="15"/>
      <c r="AV17" s="16"/>
      <c r="AW17" s="35"/>
      <c r="AX17" s="15"/>
      <c r="AY17" s="15"/>
      <c r="AZ17" s="15"/>
      <c r="BA17" s="15"/>
      <c r="BB17" s="16"/>
      <c r="BC17" s="15"/>
      <c r="BD17" s="16"/>
      <c r="BE17" s="15"/>
      <c r="BF17" s="16"/>
      <c r="BG17" s="16"/>
      <c r="BH17" s="16"/>
      <c r="BI17" s="16"/>
      <c r="BJ17" s="16"/>
      <c r="BK17" s="15"/>
      <c r="BL17" s="16"/>
      <c r="BM17" s="15"/>
      <c r="BN17" s="16"/>
      <c r="BO17" s="15"/>
      <c r="BP17" s="15"/>
      <c r="BQ17" s="16"/>
      <c r="BR17" s="15"/>
      <c r="BS17" s="16"/>
      <c r="BU17" s="15"/>
      <c r="BW17" s="15"/>
      <c r="BX17" s="15"/>
      <c r="BY17" s="15"/>
      <c r="BZ17" s="15"/>
      <c r="CB17" s="16"/>
      <c r="CD17" s="16"/>
      <c r="CE17" s="15"/>
      <c r="CF17" s="16"/>
      <c r="CG17" s="15"/>
      <c r="CH17" s="16"/>
      <c r="CI17" s="16"/>
    </row>
    <row r="18" spans="33:90">
      <c r="AG18" s="15"/>
      <c r="AH18" s="15"/>
      <c r="AI18" s="15"/>
      <c r="AJ18" s="15"/>
      <c r="AK18" s="15"/>
      <c r="AL18" s="15"/>
      <c r="AM18" s="15"/>
      <c r="AN18" s="15"/>
      <c r="AO18" s="15"/>
      <c r="AU18" s="15"/>
      <c r="AV18" s="15"/>
      <c r="AW18" s="35"/>
      <c r="AX18" s="15"/>
      <c r="AY18" s="15"/>
      <c r="AZ18" s="15"/>
      <c r="BA18" s="15"/>
      <c r="BB18" s="16"/>
      <c r="BC18" s="15"/>
      <c r="BD18" s="16"/>
      <c r="BE18" s="15"/>
      <c r="BF18" s="16"/>
      <c r="BG18" s="16"/>
      <c r="BH18" s="16"/>
      <c r="BI18" s="16"/>
      <c r="BJ18" s="16"/>
      <c r="BK18" s="15"/>
      <c r="BL18" s="16"/>
      <c r="BM18" s="15"/>
      <c r="BN18" s="16"/>
      <c r="BO18" s="15"/>
      <c r="BP18" s="16"/>
      <c r="BQ18" s="16"/>
      <c r="BR18" s="16"/>
      <c r="BS18" s="16"/>
      <c r="BU18" s="16"/>
      <c r="BW18" s="15"/>
      <c r="BX18" s="15"/>
      <c r="BY18" s="15"/>
      <c r="BZ18" s="15"/>
      <c r="CB18" s="16"/>
      <c r="CD18" s="16"/>
      <c r="CE18" s="15"/>
      <c r="CF18" s="16"/>
      <c r="CG18" s="15"/>
      <c r="CH18" s="16"/>
      <c r="CI18" s="16"/>
    </row>
    <row r="19" spans="33:90">
      <c r="AG19" s="15"/>
      <c r="AH19" s="15"/>
      <c r="AI19" s="15"/>
      <c r="AJ19" s="15"/>
      <c r="AK19" s="15"/>
      <c r="AL19" s="15"/>
      <c r="AM19" s="15"/>
      <c r="AN19" s="15"/>
      <c r="AO19" s="15"/>
      <c r="AU19" s="15"/>
      <c r="AV19" s="15"/>
      <c r="AW19" s="35"/>
      <c r="AX19" s="15"/>
      <c r="AY19" s="15"/>
      <c r="AZ19" s="15"/>
      <c r="BA19" s="15"/>
      <c r="BB19" s="16"/>
      <c r="BC19" s="15"/>
      <c r="BD19" s="16"/>
      <c r="BE19" s="15"/>
      <c r="BF19" s="16"/>
      <c r="BG19" s="16"/>
      <c r="BH19" s="16"/>
      <c r="BI19" s="16"/>
      <c r="BJ19" s="16"/>
      <c r="BK19" s="15"/>
      <c r="BL19" s="16"/>
      <c r="BM19" s="16"/>
      <c r="BN19" s="16"/>
      <c r="BO19" s="15"/>
      <c r="BP19" s="16"/>
      <c r="BQ19" s="16"/>
      <c r="BR19" s="16"/>
      <c r="BS19" s="16"/>
      <c r="BU19" s="16"/>
      <c r="BV19" s="15"/>
      <c r="BW19" s="15"/>
      <c r="BX19" s="15"/>
      <c r="BY19" s="15"/>
      <c r="BZ19" s="15"/>
      <c r="CA19" s="16"/>
      <c r="CB19" s="16"/>
      <c r="CC19" s="16"/>
      <c r="CD19" s="16"/>
      <c r="CE19" s="16"/>
      <c r="CF19" s="16"/>
      <c r="CG19" s="16"/>
      <c r="CH19" s="16"/>
      <c r="CI19" s="15"/>
    </row>
    <row r="20" spans="33:90">
      <c r="AG20" s="15"/>
      <c r="AH20" s="15"/>
      <c r="AI20" s="15"/>
      <c r="AJ20" s="15"/>
      <c r="AK20" s="15"/>
      <c r="AL20" s="15"/>
      <c r="AM20" s="15"/>
      <c r="AN20" s="15"/>
      <c r="AO20" s="15"/>
      <c r="AU20" s="15"/>
      <c r="AV20" s="15"/>
      <c r="AW20" s="35"/>
      <c r="AX20" s="15"/>
      <c r="AY20" s="15"/>
      <c r="AZ20" s="15"/>
      <c r="BA20" s="15"/>
      <c r="BB20" s="15"/>
      <c r="BC20" s="15"/>
      <c r="BD20" s="15"/>
      <c r="BE20" s="15"/>
      <c r="BF20" s="15"/>
      <c r="BK20" s="15"/>
      <c r="BL20" s="15"/>
      <c r="BM20" s="16"/>
      <c r="BN20" s="15"/>
      <c r="BO20" s="15"/>
      <c r="BP20" s="16"/>
      <c r="BQ20" s="16"/>
      <c r="BR20" s="16"/>
      <c r="BS20" s="16"/>
      <c r="BU20" s="16"/>
      <c r="BV20" s="15"/>
      <c r="BW20" s="15"/>
      <c r="BX20" s="15"/>
      <c r="BY20" s="15"/>
      <c r="BZ20" s="15"/>
      <c r="CA20" s="16"/>
      <c r="CB20" s="16"/>
      <c r="CC20" s="16"/>
      <c r="CE20" s="16"/>
      <c r="CF20" s="15"/>
      <c r="CG20" s="16"/>
      <c r="CH20" s="15"/>
      <c r="CI20" s="15"/>
    </row>
    <row r="21" spans="33:90">
      <c r="AG21" s="15"/>
      <c r="AH21" s="15"/>
      <c r="AI21" s="15"/>
      <c r="AJ21" s="15"/>
      <c r="AK21" s="15"/>
      <c r="AL21" s="15"/>
      <c r="AM21" s="15"/>
      <c r="AN21" s="15"/>
      <c r="AO21" s="15"/>
      <c r="AV21" s="15"/>
      <c r="AW21" s="35"/>
      <c r="AX21" s="35"/>
      <c r="AY21" s="35"/>
      <c r="AZ21" s="35"/>
      <c r="BA21" s="35"/>
      <c r="BB21" s="35"/>
      <c r="BC21" s="35"/>
      <c r="BD21" s="35"/>
      <c r="BE21" s="35"/>
      <c r="BF21" s="35"/>
      <c r="BG21" s="35"/>
      <c r="BH21" s="35"/>
      <c r="BI21" s="35"/>
      <c r="BJ21" s="35"/>
      <c r="BK21" s="35"/>
      <c r="BL21" s="15"/>
      <c r="BM21" s="16"/>
      <c r="BN21" s="15"/>
      <c r="BO21" s="15"/>
      <c r="BP21" s="15"/>
      <c r="BQ21" s="15"/>
      <c r="BR21" s="15"/>
      <c r="BU21" s="15"/>
      <c r="BV21" s="15"/>
      <c r="BW21" s="15"/>
      <c r="BX21" s="15"/>
      <c r="BY21" s="15"/>
      <c r="BZ21" s="15"/>
      <c r="CA21" s="16"/>
      <c r="CB21" s="16"/>
      <c r="CC21" s="16"/>
      <c r="CE21" s="16"/>
      <c r="CF21" s="15"/>
      <c r="CG21" s="16"/>
      <c r="CH21" s="15"/>
      <c r="CI21" s="15"/>
      <c r="CJ21" s="15"/>
      <c r="CK21" s="15"/>
      <c r="CL21" s="15"/>
    </row>
    <row r="22" spans="33:90">
      <c r="AV22" s="15"/>
      <c r="AW22" s="15"/>
      <c r="AX22" s="16"/>
      <c r="AY22" s="15"/>
      <c r="AZ22" s="15"/>
      <c r="BA22" s="15"/>
      <c r="BB22" s="15"/>
      <c r="BC22" s="15"/>
      <c r="BD22" s="15"/>
      <c r="BE22" s="15"/>
      <c r="BF22" s="15"/>
      <c r="BK22" s="15"/>
      <c r="BL22" s="15"/>
      <c r="BM22" s="15"/>
      <c r="BN22" s="15"/>
      <c r="BO22" s="15"/>
      <c r="BP22" s="15"/>
      <c r="BQ22" s="15"/>
      <c r="BR22" s="15"/>
      <c r="BU22" s="15"/>
      <c r="BV22" s="15"/>
      <c r="BW22" s="15"/>
      <c r="BX22" s="15"/>
      <c r="BY22" s="15"/>
      <c r="BZ22" s="15"/>
      <c r="CE22" s="15"/>
      <c r="CF22" s="15"/>
      <c r="CG22" s="15"/>
      <c r="CH22" s="15"/>
      <c r="CI22" s="15"/>
      <c r="CJ22" s="15"/>
      <c r="CK22" s="15"/>
      <c r="CL22" s="15"/>
    </row>
    <row r="23" spans="33:90">
      <c r="AV23" s="15"/>
      <c r="AW23" s="15"/>
      <c r="AX23" s="15"/>
      <c r="BD23" s="15"/>
      <c r="BE23" s="15"/>
      <c r="BF23" s="15"/>
      <c r="BK23" s="15"/>
      <c r="BL23" s="15"/>
      <c r="BM23" s="15"/>
      <c r="BN23" s="15"/>
      <c r="BO23" s="15"/>
      <c r="BP23" s="15"/>
      <c r="BQ23" s="15"/>
      <c r="BR23" s="15"/>
      <c r="BU23" s="15"/>
      <c r="BV23" s="15"/>
      <c r="BW23" s="15"/>
      <c r="BX23" s="15"/>
      <c r="BY23" s="15"/>
      <c r="BZ23" s="15"/>
      <c r="CE23" s="15"/>
      <c r="CF23" s="15"/>
      <c r="CG23" s="15"/>
      <c r="CH23" s="15"/>
      <c r="CI23" s="15"/>
      <c r="CJ23" s="15"/>
    </row>
    <row r="24" spans="33:90">
      <c r="AV24" s="15"/>
      <c r="AW24" s="15"/>
      <c r="AX24" s="15"/>
      <c r="BK24" s="15"/>
      <c r="BL24" s="15"/>
      <c r="BM24" s="15"/>
      <c r="BP24" s="15"/>
      <c r="BQ24" s="15"/>
      <c r="BR24" s="15"/>
      <c r="BU24" s="15"/>
      <c r="BV24" s="15"/>
      <c r="BW24" s="15"/>
      <c r="BX24" s="15"/>
      <c r="BY24" s="15"/>
      <c r="BZ24" s="16"/>
      <c r="CA24" s="16"/>
      <c r="CB24" s="16"/>
      <c r="CC24" s="16"/>
      <c r="CD24" s="16"/>
      <c r="CE24" s="15"/>
      <c r="CF24" s="16"/>
      <c r="CG24" s="15"/>
      <c r="CH24" s="16"/>
      <c r="CI24" s="15"/>
      <c r="CJ24" s="16"/>
    </row>
    <row r="25" spans="33:90">
      <c r="AV25" s="15"/>
      <c r="AW25" s="15"/>
      <c r="AX25" s="15"/>
      <c r="BV25" s="15"/>
      <c r="BW25" s="15"/>
      <c r="BX25" s="15"/>
      <c r="BY25" s="15"/>
      <c r="BZ25" s="16"/>
      <c r="CA25" s="16"/>
      <c r="CB25" s="16"/>
      <c r="CC25" s="16"/>
      <c r="CD25" s="16"/>
      <c r="CE25" s="15"/>
      <c r="CF25" s="16"/>
      <c r="CG25" s="15"/>
      <c r="CH25" s="16"/>
      <c r="CI25" s="15"/>
      <c r="CJ25" s="16"/>
    </row>
    <row r="26" spans="33:90">
      <c r="BV26" s="15"/>
      <c r="BW26" s="15"/>
      <c r="BX26" s="15"/>
      <c r="BY26" s="15"/>
      <c r="BZ26" s="16"/>
      <c r="CA26" s="16"/>
      <c r="CB26" s="16"/>
      <c r="CC26" s="16"/>
      <c r="CD26" s="16"/>
      <c r="CE26" s="15"/>
      <c r="CF26" s="16"/>
      <c r="CG26" s="15"/>
      <c r="CH26" s="16"/>
      <c r="CI26" s="15"/>
      <c r="CJ26" s="16"/>
    </row>
    <row r="27" spans="33:90">
      <c r="BV27" s="15"/>
      <c r="BW27" s="15"/>
      <c r="BX27" s="15"/>
      <c r="BY27" s="15"/>
      <c r="BZ27" s="15"/>
      <c r="CE27" s="15"/>
      <c r="CF27" s="15"/>
      <c r="CG27" s="15"/>
      <c r="CH27" s="15"/>
      <c r="CI27" s="15"/>
      <c r="CJ27" s="15"/>
    </row>
    <row r="28" spans="33:90">
      <c r="BW28" s="15"/>
      <c r="BX28" s="15"/>
      <c r="BY28" s="15"/>
      <c r="BZ28" s="15"/>
      <c r="CE28" s="15"/>
      <c r="CF28" s="15"/>
      <c r="CG28" s="15"/>
      <c r="CH28" s="15"/>
      <c r="CI28" s="15"/>
      <c r="CJ28" s="15"/>
    </row>
    <row r="29" spans="33:90">
      <c r="BW29" s="15"/>
      <c r="BX29" s="15"/>
      <c r="BY29" s="15"/>
      <c r="BZ29" s="15"/>
      <c r="CE29" s="15"/>
      <c r="CF29" s="15"/>
      <c r="CG29" s="15"/>
      <c r="CH29" s="15"/>
      <c r="CI29" s="15"/>
      <c r="CJ29" s="15"/>
    </row>
  </sheetData>
  <mergeCells count="97">
    <mergeCell ref="BY9:BZ9"/>
    <mergeCell ref="CE9:CF9"/>
    <mergeCell ref="BW2:CF3"/>
    <mergeCell ref="BW4:BX4"/>
    <mergeCell ref="BW9:BX9"/>
    <mergeCell ref="CA4:CB4"/>
    <mergeCell ref="CA9:CB9"/>
    <mergeCell ref="CC4:CD4"/>
    <mergeCell ref="CC9:CD9"/>
    <mergeCell ref="B13:K14"/>
    <mergeCell ref="BA4:BB4"/>
    <mergeCell ref="BA9:BB9"/>
    <mergeCell ref="B11:E11"/>
    <mergeCell ref="U9:V9"/>
    <mergeCell ref="K9:L9"/>
    <mergeCell ref="AA9:AB9"/>
    <mergeCell ref="AC4:AD4"/>
    <mergeCell ref="AG4:AH4"/>
    <mergeCell ref="O9:P9"/>
    <mergeCell ref="Q9:R9"/>
    <mergeCell ref="S9:T9"/>
    <mergeCell ref="W9:X9"/>
    <mergeCell ref="C9:D9"/>
    <mergeCell ref="E9:F9"/>
    <mergeCell ref="G9:H9"/>
    <mergeCell ref="BA2:BB3"/>
    <mergeCell ref="AW4:AX4"/>
    <mergeCell ref="AY4:AZ4"/>
    <mergeCell ref="AW9:AX9"/>
    <mergeCell ref="AY9:AZ9"/>
    <mergeCell ref="AQ2:AZ3"/>
    <mergeCell ref="AS9:AT9"/>
    <mergeCell ref="AS4:AT4"/>
    <mergeCell ref="AU4:AV4"/>
    <mergeCell ref="AU9:AV9"/>
    <mergeCell ref="AQ9:AR9"/>
    <mergeCell ref="AQ4:AR4"/>
    <mergeCell ref="I9:J9"/>
    <mergeCell ref="M9:N9"/>
    <mergeCell ref="M2:V3"/>
    <mergeCell ref="C2:L3"/>
    <mergeCell ref="K4:L4"/>
    <mergeCell ref="M4:N4"/>
    <mergeCell ref="O4:P4"/>
    <mergeCell ref="Q4:R4"/>
    <mergeCell ref="S4:T4"/>
    <mergeCell ref="U4:V4"/>
    <mergeCell ref="B2:B5"/>
    <mergeCell ref="C4:D4"/>
    <mergeCell ref="E4:F4"/>
    <mergeCell ref="G4:H4"/>
    <mergeCell ref="I4:J4"/>
    <mergeCell ref="W2:AF3"/>
    <mergeCell ref="AI9:AJ9"/>
    <mergeCell ref="AK9:AL9"/>
    <mergeCell ref="AA4:AB4"/>
    <mergeCell ref="AI4:AJ4"/>
    <mergeCell ref="AK4:AL4"/>
    <mergeCell ref="W4:X4"/>
    <mergeCell ref="Y4:Z4"/>
    <mergeCell ref="Y9:Z9"/>
    <mergeCell ref="AC9:AD9"/>
    <mergeCell ref="AG9:AH9"/>
    <mergeCell ref="AE9:AF9"/>
    <mergeCell ref="AE4:AF4"/>
    <mergeCell ref="BE4:BF4"/>
    <mergeCell ref="BK4:BL4"/>
    <mergeCell ref="BE9:BF9"/>
    <mergeCell ref="BK9:BL9"/>
    <mergeCell ref="BC2:BL3"/>
    <mergeCell ref="BC4:BD4"/>
    <mergeCell ref="BC9:BD9"/>
    <mergeCell ref="BG4:BH4"/>
    <mergeCell ref="BG9:BH9"/>
    <mergeCell ref="BI4:BJ4"/>
    <mergeCell ref="BI9:BJ9"/>
    <mergeCell ref="AO9:AP9"/>
    <mergeCell ref="AG2:AP3"/>
    <mergeCell ref="AO4:AP4"/>
    <mergeCell ref="AM9:AN9"/>
    <mergeCell ref="AM4:AN4"/>
    <mergeCell ref="CG4:CH4"/>
    <mergeCell ref="CG9:CH9"/>
    <mergeCell ref="CG2:CH3"/>
    <mergeCell ref="BU4:BV4"/>
    <mergeCell ref="BU9:BV9"/>
    <mergeCell ref="BM2:BV3"/>
    <mergeCell ref="BO4:BP4"/>
    <mergeCell ref="BQ4:BR4"/>
    <mergeCell ref="BO9:BP9"/>
    <mergeCell ref="BQ9:BR9"/>
    <mergeCell ref="BM4:BN4"/>
    <mergeCell ref="BM9:BN9"/>
    <mergeCell ref="BS4:BT4"/>
    <mergeCell ref="BS9:BT9"/>
    <mergeCell ref="BY4:BZ4"/>
    <mergeCell ref="CE4:CF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J46"/>
  <sheetViews>
    <sheetView workbookViewId="0">
      <pane xSplit="2" ySplit="5" topLeftCell="BX6" activePane="bottomRight" state="frozen"/>
      <selection pane="topRight" activeCell="C1" sqref="C1"/>
      <selection pane="bottomLeft" activeCell="A6" sqref="A6"/>
      <selection pane="bottomRight" activeCell="B2" sqref="B2:B5"/>
    </sheetView>
  </sheetViews>
  <sheetFormatPr defaultRowHeight="15"/>
  <cols>
    <col min="1" max="1" width="4.7109375" customWidth="1"/>
    <col min="2" max="2" width="47.28515625" customWidth="1"/>
    <col min="3" max="3" width="12.5703125" bestFit="1" customWidth="1"/>
    <col min="5" max="5" width="12.5703125" bestFit="1" customWidth="1"/>
    <col min="7" max="7" width="12.5703125" bestFit="1" customWidth="1"/>
    <col min="9" max="9" width="12.5703125" bestFit="1" customWidth="1"/>
    <col min="11" max="11" width="12.5703125" style="15" bestFit="1" customWidth="1"/>
    <col min="12" max="12" width="9.140625" style="15"/>
    <col min="13" max="13" width="12.5703125" bestFit="1" customWidth="1"/>
    <col min="15" max="15" width="12.5703125" bestFit="1" customWidth="1"/>
    <col min="17" max="17" width="12.5703125" bestFit="1" customWidth="1"/>
    <col min="19" max="19" width="12.5703125" bestFit="1" customWidth="1"/>
    <col min="21" max="21" width="12.5703125" style="15" bestFit="1" customWidth="1"/>
    <col min="22" max="22" width="9.140625" style="15"/>
    <col min="23" max="23" width="12.5703125" bestFit="1" customWidth="1"/>
    <col min="25" max="25" width="12.5703125" bestFit="1" customWidth="1"/>
    <col min="27" max="27" width="12.5703125" bestFit="1" customWidth="1"/>
    <col min="29" max="29" width="12.5703125" bestFit="1" customWidth="1"/>
    <col min="31" max="31" width="12.5703125" style="15" bestFit="1" customWidth="1"/>
    <col min="32" max="32" width="9.140625" style="15"/>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3.5703125" customWidth="1"/>
    <col min="49" max="49" width="12.42578125" customWidth="1"/>
    <col min="51" max="51" width="14.85546875" customWidth="1"/>
    <col min="53" max="53" width="16.7109375" customWidth="1"/>
    <col min="54" max="54" width="11.7109375" customWidth="1"/>
    <col min="55" max="58" width="12.85546875" customWidth="1"/>
    <col min="59" max="62" width="12.85546875" style="15" customWidth="1"/>
    <col min="63" max="64" width="12.85546875" customWidth="1"/>
    <col min="65" max="65" width="16.85546875" customWidth="1"/>
    <col min="66" max="66" width="8.42578125" bestFit="1" customWidth="1"/>
    <col min="67" max="67" width="16.85546875" customWidth="1"/>
    <col min="68" max="68" width="8.42578125" bestFit="1" customWidth="1"/>
    <col min="69" max="69" width="16.85546875" customWidth="1"/>
    <col min="70" max="70" width="8.42578125" bestFit="1" customWidth="1"/>
    <col min="71" max="71" width="16.85546875" style="15" customWidth="1"/>
    <col min="72" max="72" width="8.42578125" style="15" bestFit="1" customWidth="1"/>
    <col min="73" max="73" width="19.85546875" customWidth="1"/>
    <col min="74" max="74" width="8.42578125" bestFit="1" customWidth="1"/>
    <col min="75" max="75" width="20.140625" customWidth="1"/>
    <col min="76" max="76" width="12.140625" customWidth="1"/>
    <col min="77" max="77" width="21.42578125" customWidth="1"/>
    <col min="78" max="78" width="13.28515625" customWidth="1"/>
    <col min="79" max="79" width="21.7109375" style="15" customWidth="1"/>
    <col min="80" max="80" width="14.7109375" style="15" customWidth="1"/>
    <col min="81" max="81" width="19" style="15" customWidth="1"/>
    <col min="82" max="82" width="11" style="15" customWidth="1"/>
    <col min="83" max="83" width="23.7109375" customWidth="1"/>
    <col min="84" max="84" width="14.140625" customWidth="1"/>
    <col min="85" max="85" width="22.7109375" customWidth="1"/>
    <col min="86" max="86" width="14.7109375" customWidth="1"/>
  </cols>
  <sheetData>
    <row r="2" spans="1:86" ht="18.75" customHeight="1">
      <c r="B2" s="114" t="s">
        <v>75</v>
      </c>
      <c r="C2" s="102">
        <v>2015</v>
      </c>
      <c r="D2" s="102"/>
      <c r="E2" s="102"/>
      <c r="F2" s="102"/>
      <c r="G2" s="102"/>
      <c r="H2" s="102"/>
      <c r="I2" s="102"/>
      <c r="J2" s="102"/>
      <c r="K2" s="102"/>
      <c r="L2" s="102"/>
      <c r="M2" s="102">
        <v>2016</v>
      </c>
      <c r="N2" s="102"/>
      <c r="O2" s="102"/>
      <c r="P2" s="102"/>
      <c r="Q2" s="102"/>
      <c r="R2" s="102"/>
      <c r="S2" s="102"/>
      <c r="T2" s="102"/>
      <c r="U2" s="102"/>
      <c r="V2" s="102"/>
      <c r="W2" s="102">
        <v>2017</v>
      </c>
      <c r="X2" s="102"/>
      <c r="Y2" s="102"/>
      <c r="Z2" s="102"/>
      <c r="AA2" s="102"/>
      <c r="AB2" s="102"/>
      <c r="AC2" s="102"/>
      <c r="AD2" s="102"/>
      <c r="AE2" s="102"/>
      <c r="AF2" s="102"/>
      <c r="AG2" s="102">
        <v>2018</v>
      </c>
      <c r="AH2" s="102"/>
      <c r="AI2" s="102"/>
      <c r="AJ2" s="102"/>
      <c r="AK2" s="102"/>
      <c r="AL2" s="102"/>
      <c r="AM2" s="102"/>
      <c r="AN2" s="102"/>
      <c r="AO2" s="102"/>
      <c r="AP2" s="102"/>
      <c r="AQ2" s="102">
        <v>2019</v>
      </c>
      <c r="AR2" s="102"/>
      <c r="AS2" s="102"/>
      <c r="AT2" s="102"/>
      <c r="AU2" s="102"/>
      <c r="AV2" s="102"/>
      <c r="AW2" s="102"/>
      <c r="AX2" s="102"/>
      <c r="AY2" s="102"/>
      <c r="AZ2" s="102"/>
      <c r="BA2" s="102">
        <v>2020</v>
      </c>
      <c r="BB2" s="102"/>
      <c r="BC2" s="102">
        <v>2022</v>
      </c>
      <c r="BD2" s="102"/>
      <c r="BE2" s="102"/>
      <c r="BF2" s="102"/>
      <c r="BG2" s="102"/>
      <c r="BH2" s="102"/>
      <c r="BI2" s="102"/>
      <c r="BJ2" s="102"/>
      <c r="BK2" s="102"/>
      <c r="BL2" s="102"/>
      <c r="BM2" s="103">
        <v>2023</v>
      </c>
      <c r="BN2" s="104"/>
      <c r="BO2" s="104"/>
      <c r="BP2" s="104"/>
      <c r="BQ2" s="104"/>
      <c r="BR2" s="104"/>
      <c r="BS2" s="104"/>
      <c r="BT2" s="104"/>
      <c r="BU2" s="104"/>
      <c r="BV2" s="104"/>
      <c r="BW2" s="98">
        <v>2024</v>
      </c>
      <c r="BX2" s="115"/>
      <c r="BY2" s="115"/>
      <c r="BZ2" s="115"/>
      <c r="CA2" s="115"/>
      <c r="CB2" s="115"/>
      <c r="CC2" s="115"/>
      <c r="CD2" s="115"/>
      <c r="CE2" s="115"/>
      <c r="CF2" s="99"/>
      <c r="CG2" s="98">
        <v>2025</v>
      </c>
      <c r="CH2" s="99"/>
    </row>
    <row r="3" spans="1:86">
      <c r="B3" s="114"/>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0"/>
      <c r="BN3" s="105"/>
      <c r="BO3" s="105"/>
      <c r="BP3" s="105"/>
      <c r="BQ3" s="105"/>
      <c r="BR3" s="105"/>
      <c r="BS3" s="105"/>
      <c r="BT3" s="105"/>
      <c r="BU3" s="105"/>
      <c r="BV3" s="105"/>
      <c r="BW3" s="100"/>
      <c r="BX3" s="105"/>
      <c r="BY3" s="105"/>
      <c r="BZ3" s="105"/>
      <c r="CA3" s="105"/>
      <c r="CB3" s="105"/>
      <c r="CC3" s="105"/>
      <c r="CD3" s="105"/>
      <c r="CE3" s="105"/>
      <c r="CF3" s="101"/>
      <c r="CG3" s="100"/>
      <c r="CH3" s="101"/>
    </row>
    <row r="4" spans="1:86">
      <c r="B4" s="114"/>
      <c r="C4" s="102" t="s">
        <v>0</v>
      </c>
      <c r="D4" s="102"/>
      <c r="E4" s="102" t="s">
        <v>1</v>
      </c>
      <c r="F4" s="102"/>
      <c r="G4" s="102" t="s">
        <v>2</v>
      </c>
      <c r="H4" s="102"/>
      <c r="I4" s="102" t="s">
        <v>3</v>
      </c>
      <c r="J4" s="102"/>
      <c r="K4" s="102" t="s">
        <v>140</v>
      </c>
      <c r="L4" s="102"/>
      <c r="M4" s="102" t="s">
        <v>0</v>
      </c>
      <c r="N4" s="102"/>
      <c r="O4" s="102" t="s">
        <v>1</v>
      </c>
      <c r="P4" s="102"/>
      <c r="Q4" s="102" t="s">
        <v>2</v>
      </c>
      <c r="R4" s="102"/>
      <c r="S4" s="102" t="s">
        <v>3</v>
      </c>
      <c r="T4" s="102"/>
      <c r="U4" s="102" t="s">
        <v>140</v>
      </c>
      <c r="V4" s="102"/>
      <c r="W4" s="102" t="s">
        <v>0</v>
      </c>
      <c r="X4" s="102"/>
      <c r="Y4" s="102" t="s">
        <v>1</v>
      </c>
      <c r="Z4" s="102"/>
      <c r="AA4" s="102" t="s">
        <v>2</v>
      </c>
      <c r="AB4" s="102"/>
      <c r="AC4" s="102" t="s">
        <v>3</v>
      </c>
      <c r="AD4" s="102"/>
      <c r="AE4" s="102" t="s">
        <v>140</v>
      </c>
      <c r="AF4" s="102"/>
      <c r="AG4" s="102" t="s">
        <v>0</v>
      </c>
      <c r="AH4" s="102"/>
      <c r="AI4" s="102" t="s">
        <v>1</v>
      </c>
      <c r="AJ4" s="102"/>
      <c r="AK4" s="102" t="s">
        <v>36</v>
      </c>
      <c r="AL4" s="102"/>
      <c r="AM4" s="102" t="s">
        <v>3</v>
      </c>
      <c r="AN4" s="102"/>
      <c r="AO4" s="102" t="s">
        <v>140</v>
      </c>
      <c r="AP4" s="102"/>
      <c r="AQ4" s="102" t="s">
        <v>0</v>
      </c>
      <c r="AR4" s="102"/>
      <c r="AS4" s="102" t="s">
        <v>183</v>
      </c>
      <c r="AT4" s="102"/>
      <c r="AU4" s="102" t="s">
        <v>2</v>
      </c>
      <c r="AV4" s="102"/>
      <c r="AW4" s="102" t="s">
        <v>3</v>
      </c>
      <c r="AX4" s="102"/>
      <c r="AY4" s="102" t="s">
        <v>140</v>
      </c>
      <c r="AZ4" s="102"/>
      <c r="BA4" s="102" t="s">
        <v>0</v>
      </c>
      <c r="BB4" s="102"/>
      <c r="BC4" s="102" t="s">
        <v>0</v>
      </c>
      <c r="BD4" s="102"/>
      <c r="BE4" s="102" t="s">
        <v>183</v>
      </c>
      <c r="BF4" s="102"/>
      <c r="BG4" s="102" t="s">
        <v>2</v>
      </c>
      <c r="BH4" s="102"/>
      <c r="BI4" s="102" t="s">
        <v>3</v>
      </c>
      <c r="BJ4" s="102"/>
      <c r="BK4" s="102" t="s">
        <v>140</v>
      </c>
      <c r="BL4" s="102"/>
      <c r="BM4" s="102" t="s">
        <v>0</v>
      </c>
      <c r="BN4" s="102"/>
      <c r="BO4" s="102" t="s">
        <v>183</v>
      </c>
      <c r="BP4" s="102"/>
      <c r="BQ4" s="102" t="s">
        <v>2</v>
      </c>
      <c r="BR4" s="102"/>
      <c r="BS4" s="102" t="s">
        <v>3</v>
      </c>
      <c r="BT4" s="102"/>
      <c r="BU4" s="102" t="s">
        <v>140</v>
      </c>
      <c r="BV4" s="102"/>
      <c r="BW4" s="102" t="s">
        <v>0</v>
      </c>
      <c r="BX4" s="102"/>
      <c r="BY4" s="102" t="s">
        <v>183</v>
      </c>
      <c r="BZ4" s="102"/>
      <c r="CA4" s="102" t="s">
        <v>2</v>
      </c>
      <c r="CB4" s="102"/>
      <c r="CC4" s="102" t="s">
        <v>3</v>
      </c>
      <c r="CD4" s="102"/>
      <c r="CE4" s="102" t="s">
        <v>140</v>
      </c>
      <c r="CF4" s="102"/>
      <c r="CG4" s="102" t="s">
        <v>0</v>
      </c>
      <c r="CH4" s="102"/>
    </row>
    <row r="5" spans="1:86">
      <c r="B5" s="114"/>
      <c r="C5" s="60" t="s">
        <v>37</v>
      </c>
      <c r="D5" s="60" t="s">
        <v>45</v>
      </c>
      <c r="E5" s="60" t="s">
        <v>37</v>
      </c>
      <c r="F5" s="60" t="s">
        <v>45</v>
      </c>
      <c r="G5" s="60" t="s">
        <v>37</v>
      </c>
      <c r="H5" s="60" t="s">
        <v>45</v>
      </c>
      <c r="I5" s="60" t="s">
        <v>37</v>
      </c>
      <c r="J5" s="60" t="s">
        <v>45</v>
      </c>
      <c r="K5" s="60" t="s">
        <v>37</v>
      </c>
      <c r="L5" s="60" t="s">
        <v>45</v>
      </c>
      <c r="M5" s="60" t="s">
        <v>37</v>
      </c>
      <c r="N5" s="60" t="s">
        <v>45</v>
      </c>
      <c r="O5" s="60" t="s">
        <v>37</v>
      </c>
      <c r="P5" s="60" t="s">
        <v>45</v>
      </c>
      <c r="Q5" s="60" t="s">
        <v>37</v>
      </c>
      <c r="R5" s="60" t="s">
        <v>45</v>
      </c>
      <c r="S5" s="60" t="s">
        <v>37</v>
      </c>
      <c r="T5" s="60" t="s">
        <v>45</v>
      </c>
      <c r="U5" s="60" t="s">
        <v>37</v>
      </c>
      <c r="V5" s="60" t="s">
        <v>45</v>
      </c>
      <c r="W5" s="60" t="s">
        <v>37</v>
      </c>
      <c r="X5" s="60" t="s">
        <v>45</v>
      </c>
      <c r="Y5" s="60" t="s">
        <v>37</v>
      </c>
      <c r="Z5" s="60" t="s">
        <v>45</v>
      </c>
      <c r="AA5" s="60" t="s">
        <v>37</v>
      </c>
      <c r="AB5" s="60" t="s">
        <v>45</v>
      </c>
      <c r="AC5" s="60" t="s">
        <v>37</v>
      </c>
      <c r="AD5" s="60" t="s">
        <v>45</v>
      </c>
      <c r="AE5" s="60" t="s">
        <v>37</v>
      </c>
      <c r="AF5" s="60" t="s">
        <v>45</v>
      </c>
      <c r="AG5" s="60" t="s">
        <v>37</v>
      </c>
      <c r="AH5" s="60" t="s">
        <v>45</v>
      </c>
      <c r="AI5" s="60" t="s">
        <v>37</v>
      </c>
      <c r="AJ5" s="60" t="s">
        <v>45</v>
      </c>
      <c r="AK5" s="60" t="s">
        <v>37</v>
      </c>
      <c r="AL5" s="60" t="s">
        <v>45</v>
      </c>
      <c r="AM5" s="60" t="s">
        <v>37</v>
      </c>
      <c r="AN5" s="60" t="s">
        <v>45</v>
      </c>
      <c r="AO5" s="60" t="s">
        <v>37</v>
      </c>
      <c r="AP5" s="60" t="s">
        <v>45</v>
      </c>
      <c r="AQ5" s="60" t="s">
        <v>37</v>
      </c>
      <c r="AR5" s="60" t="s">
        <v>45</v>
      </c>
      <c r="AS5" s="60" t="s">
        <v>37</v>
      </c>
      <c r="AT5" s="60" t="s">
        <v>45</v>
      </c>
      <c r="AU5" s="60" t="s">
        <v>37</v>
      </c>
      <c r="AV5" s="60" t="s">
        <v>45</v>
      </c>
      <c r="AW5" s="60" t="s">
        <v>37</v>
      </c>
      <c r="AX5" s="60" t="s">
        <v>45</v>
      </c>
      <c r="AY5" s="60" t="s">
        <v>37</v>
      </c>
      <c r="AZ5" s="60" t="s">
        <v>45</v>
      </c>
      <c r="BA5" s="60" t="s">
        <v>37</v>
      </c>
      <c r="BB5" s="60" t="s">
        <v>45</v>
      </c>
      <c r="BC5" s="60" t="s">
        <v>37</v>
      </c>
      <c r="BD5" s="60" t="s">
        <v>45</v>
      </c>
      <c r="BE5" s="60" t="s">
        <v>37</v>
      </c>
      <c r="BF5" s="60" t="s">
        <v>45</v>
      </c>
      <c r="BG5" s="60" t="s">
        <v>37</v>
      </c>
      <c r="BH5" s="60" t="s">
        <v>45</v>
      </c>
      <c r="BI5" s="60" t="s">
        <v>37</v>
      </c>
      <c r="BJ5" s="60" t="s">
        <v>45</v>
      </c>
      <c r="BK5" s="60" t="s">
        <v>37</v>
      </c>
      <c r="BL5" s="60" t="s">
        <v>45</v>
      </c>
      <c r="BM5" s="60" t="s">
        <v>37</v>
      </c>
      <c r="BN5" s="60" t="s">
        <v>45</v>
      </c>
      <c r="BO5" s="60" t="s">
        <v>37</v>
      </c>
      <c r="BP5" s="60" t="s">
        <v>45</v>
      </c>
      <c r="BQ5" s="60" t="s">
        <v>37</v>
      </c>
      <c r="BR5" s="60" t="s">
        <v>45</v>
      </c>
      <c r="BS5" s="72" t="s">
        <v>37</v>
      </c>
      <c r="BT5" s="72" t="s">
        <v>45</v>
      </c>
      <c r="BU5" s="70" t="s">
        <v>37</v>
      </c>
      <c r="BV5" s="70" t="s">
        <v>45</v>
      </c>
      <c r="BW5" s="76" t="s">
        <v>37</v>
      </c>
      <c r="BX5" s="76" t="s">
        <v>45</v>
      </c>
      <c r="BY5" s="78" t="s">
        <v>37</v>
      </c>
      <c r="BZ5" s="78" t="s">
        <v>45</v>
      </c>
      <c r="CA5" s="80" t="s">
        <v>37</v>
      </c>
      <c r="CB5" s="80" t="s">
        <v>45</v>
      </c>
      <c r="CC5" s="87" t="s">
        <v>37</v>
      </c>
      <c r="CD5" s="87" t="s">
        <v>45</v>
      </c>
      <c r="CE5" s="78" t="s">
        <v>37</v>
      </c>
      <c r="CF5" s="78" t="s">
        <v>45</v>
      </c>
      <c r="CG5" s="91" t="s">
        <v>37</v>
      </c>
      <c r="CH5" s="91" t="s">
        <v>45</v>
      </c>
    </row>
    <row r="6" spans="1:86">
      <c r="A6" s="15"/>
      <c r="B6" s="2" t="s">
        <v>63</v>
      </c>
      <c r="C6" s="3">
        <v>83882</v>
      </c>
      <c r="D6" s="6">
        <v>8.7999999999999995E-2</v>
      </c>
      <c r="E6" s="3">
        <v>101067</v>
      </c>
      <c r="F6" s="6">
        <v>8.5000000000000006E-2</v>
      </c>
      <c r="G6" s="3">
        <v>134926</v>
      </c>
      <c r="H6" s="6">
        <v>7.0999999999999994E-2</v>
      </c>
      <c r="I6" s="3">
        <v>77946</v>
      </c>
      <c r="J6" s="6">
        <v>6.4000000000000001E-2</v>
      </c>
      <c r="K6" s="3">
        <v>397822</v>
      </c>
      <c r="L6" s="6">
        <v>7.5999999999999998E-2</v>
      </c>
      <c r="M6" s="3">
        <v>72241</v>
      </c>
      <c r="N6" s="6">
        <v>7.2999999999999995E-2</v>
      </c>
      <c r="O6" s="3">
        <v>65308</v>
      </c>
      <c r="P6" s="6">
        <v>5.1999999999999998E-2</v>
      </c>
      <c r="Q6" s="3">
        <v>94401</v>
      </c>
      <c r="R6" s="6">
        <v>4.9000000000000002E-2</v>
      </c>
      <c r="S6" s="3">
        <v>43227</v>
      </c>
      <c r="T6" s="6">
        <v>3.5000000000000003E-2</v>
      </c>
      <c r="U6" s="3">
        <v>275176</v>
      </c>
      <c r="V6" s="6">
        <v>5.0999999999999997E-2</v>
      </c>
      <c r="W6" s="3">
        <v>91006</v>
      </c>
      <c r="X6" s="6">
        <v>8.3000000000000004E-2</v>
      </c>
      <c r="Y6" s="3">
        <v>88873</v>
      </c>
      <c r="Z6" s="6">
        <v>0.06</v>
      </c>
      <c r="AA6" s="3">
        <v>185305</v>
      </c>
      <c r="AB6" s="6">
        <v>7.5999999999999998E-2</v>
      </c>
      <c r="AC6" s="3">
        <v>115142</v>
      </c>
      <c r="AD6" s="6">
        <v>7.8E-2</v>
      </c>
      <c r="AE6" s="3">
        <v>480326</v>
      </c>
      <c r="AF6" s="6">
        <v>7.3999999999999996E-2</v>
      </c>
      <c r="AG6" s="3">
        <v>138166</v>
      </c>
      <c r="AH6" s="6">
        <v>0.105</v>
      </c>
      <c r="AI6" s="3">
        <v>132116</v>
      </c>
      <c r="AJ6" s="6">
        <v>7.9000000000000001E-2</v>
      </c>
      <c r="AK6" s="3">
        <v>149163</v>
      </c>
      <c r="AL6" s="6">
        <v>5.6000000000000001E-2</v>
      </c>
      <c r="AM6" s="3">
        <v>150881</v>
      </c>
      <c r="AN6" s="6">
        <v>9.7000000000000003E-2</v>
      </c>
      <c r="AO6" s="3">
        <v>570327</v>
      </c>
      <c r="AP6" s="6">
        <v>7.9000000000000001E-2</v>
      </c>
      <c r="AQ6" s="3">
        <v>141961</v>
      </c>
      <c r="AR6" s="6">
        <v>0.106</v>
      </c>
      <c r="AS6" s="3">
        <v>131365</v>
      </c>
      <c r="AT6" s="6">
        <v>6.9000000000000006E-2</v>
      </c>
      <c r="AU6" s="3">
        <v>183360</v>
      </c>
      <c r="AV6" s="6">
        <v>6.7000000000000004E-2</v>
      </c>
      <c r="AW6" s="3">
        <v>102773</v>
      </c>
      <c r="AX6" s="6">
        <v>5.8999999999999997E-2</v>
      </c>
      <c r="AY6" s="3">
        <v>559460</v>
      </c>
      <c r="AZ6" s="6">
        <v>7.1999999999999995E-2</v>
      </c>
      <c r="BA6" s="3">
        <v>92909</v>
      </c>
      <c r="BB6" s="6">
        <v>8.3000000000000004E-2</v>
      </c>
      <c r="BC6" s="3">
        <v>42387</v>
      </c>
      <c r="BD6" s="30">
        <v>8.2000000000000003E-2</v>
      </c>
      <c r="BE6" s="3">
        <v>84116</v>
      </c>
      <c r="BF6" s="30">
        <v>9.0999999999999998E-2</v>
      </c>
      <c r="BG6" s="3">
        <v>81019</v>
      </c>
      <c r="BH6" s="30">
        <v>4.2999999999999997E-2</v>
      </c>
      <c r="BI6" s="3">
        <v>42296</v>
      </c>
      <c r="BJ6" s="30">
        <v>3.1E-2</v>
      </c>
      <c r="BK6" s="3">
        <v>249818</v>
      </c>
      <c r="BL6" s="30">
        <v>5.2999999999999999E-2</v>
      </c>
      <c r="BM6" s="3">
        <v>36484</v>
      </c>
      <c r="BN6" s="30">
        <v>3.4000000000000002E-2</v>
      </c>
      <c r="BO6" s="3">
        <v>22049</v>
      </c>
      <c r="BP6" s="30">
        <v>1.4999999999999999E-2</v>
      </c>
      <c r="BQ6" s="3">
        <v>86159</v>
      </c>
      <c r="BR6" s="30">
        <v>3.6999999999999998E-2</v>
      </c>
      <c r="BS6" s="74">
        <v>24207</v>
      </c>
      <c r="BT6" s="30">
        <v>1.7999999999999999E-2</v>
      </c>
      <c r="BU6" s="71">
        <v>168899</v>
      </c>
      <c r="BV6" s="30">
        <v>2.7E-2</v>
      </c>
      <c r="BW6" s="77">
        <v>33398</v>
      </c>
      <c r="BX6" s="30">
        <v>2.9000000000000001E-2</v>
      </c>
      <c r="BY6" s="79">
        <v>59495</v>
      </c>
      <c r="BZ6" s="30">
        <v>3.9E-2</v>
      </c>
      <c r="CA6" s="81">
        <v>56526</v>
      </c>
      <c r="CB6" s="30">
        <v>2.4E-2</v>
      </c>
      <c r="CC6" s="88">
        <v>39330</v>
      </c>
      <c r="CD6" s="30">
        <v>2.8000000000000001E-2</v>
      </c>
      <c r="CE6" s="79">
        <v>188749</v>
      </c>
      <c r="CF6" s="30">
        <v>2.9000000000000001E-2</v>
      </c>
      <c r="CG6" s="92">
        <v>28939</v>
      </c>
      <c r="CH6" s="30">
        <v>2.5000000000000001E-2</v>
      </c>
    </row>
    <row r="7" spans="1:86">
      <c r="A7" s="15"/>
      <c r="B7" s="2" t="s">
        <v>64</v>
      </c>
      <c r="C7" s="3">
        <v>609319</v>
      </c>
      <c r="D7" s="6">
        <v>0.63700000000000001</v>
      </c>
      <c r="E7" s="3">
        <v>763380</v>
      </c>
      <c r="F7" s="6">
        <v>0.64400000000000002</v>
      </c>
      <c r="G7" s="3">
        <v>1063351</v>
      </c>
      <c r="H7" s="6">
        <v>0.56200000000000006</v>
      </c>
      <c r="I7" s="3">
        <v>780352</v>
      </c>
      <c r="J7" s="6">
        <v>0.63800000000000001</v>
      </c>
      <c r="K7" s="3">
        <v>3216403</v>
      </c>
      <c r="L7" s="6">
        <v>0.61199999999999999</v>
      </c>
      <c r="M7" s="3">
        <v>654012</v>
      </c>
      <c r="N7" s="6">
        <v>0.66100000000000003</v>
      </c>
      <c r="O7" s="3">
        <v>747926</v>
      </c>
      <c r="P7" s="6">
        <v>0.59399999999999997</v>
      </c>
      <c r="Q7" s="3">
        <v>1105998</v>
      </c>
      <c r="R7" s="6">
        <v>0.57599999999999996</v>
      </c>
      <c r="S7" s="3">
        <v>828275</v>
      </c>
      <c r="T7" s="6">
        <v>0.67600000000000005</v>
      </c>
      <c r="U7" s="3">
        <v>3336211</v>
      </c>
      <c r="V7" s="6">
        <v>0.61899999999999999</v>
      </c>
      <c r="W7" s="3">
        <v>714782</v>
      </c>
      <c r="X7" s="6">
        <v>0.64900000000000002</v>
      </c>
      <c r="Y7" s="3">
        <v>818847</v>
      </c>
      <c r="Z7" s="6">
        <v>0.55500000000000005</v>
      </c>
      <c r="AA7" s="3">
        <v>1290329</v>
      </c>
      <c r="AB7" s="6">
        <v>0.53200000000000003</v>
      </c>
      <c r="AC7" s="3">
        <v>928836</v>
      </c>
      <c r="AD7" s="6">
        <v>0.627</v>
      </c>
      <c r="AE7" s="3">
        <v>3752795</v>
      </c>
      <c r="AF7" s="6">
        <v>0.57899999999999996</v>
      </c>
      <c r="AG7" s="3">
        <v>716310</v>
      </c>
      <c r="AH7" s="6">
        <v>0.54300000000000004</v>
      </c>
      <c r="AI7" s="3">
        <v>829706</v>
      </c>
      <c r="AJ7" s="6">
        <v>0.49399999999999999</v>
      </c>
      <c r="AK7" s="3">
        <v>1309771</v>
      </c>
      <c r="AL7" s="6">
        <v>0.49399999999999999</v>
      </c>
      <c r="AM7" s="3">
        <v>1006759</v>
      </c>
      <c r="AN7" s="6">
        <v>0.64700000000000002</v>
      </c>
      <c r="AO7" s="3">
        <v>3862547</v>
      </c>
      <c r="AP7" s="6">
        <v>0.53600000000000003</v>
      </c>
      <c r="AQ7" s="3">
        <v>768951</v>
      </c>
      <c r="AR7" s="6">
        <v>0.57699999999999996</v>
      </c>
      <c r="AS7" s="3">
        <v>1022646</v>
      </c>
      <c r="AT7" s="6">
        <v>0.53900000000000003</v>
      </c>
      <c r="AU7" s="3">
        <v>1539268</v>
      </c>
      <c r="AV7" s="6">
        <v>0.55900000000000005</v>
      </c>
      <c r="AW7" s="3">
        <v>1113765</v>
      </c>
      <c r="AX7" s="6">
        <v>0.63900000000000001</v>
      </c>
      <c r="AY7" s="3">
        <v>4444631</v>
      </c>
      <c r="AZ7" s="6">
        <v>0.57499999999999996</v>
      </c>
      <c r="BA7" s="3">
        <v>742868</v>
      </c>
      <c r="BB7" s="6">
        <v>0.66300000000000003</v>
      </c>
      <c r="BC7" s="3">
        <v>277777</v>
      </c>
      <c r="BD7" s="6">
        <v>0.53700000000000003</v>
      </c>
      <c r="BE7" s="3">
        <v>470970</v>
      </c>
      <c r="BF7" s="30">
        <v>0.51100000000000001</v>
      </c>
      <c r="BG7" s="3">
        <v>952836</v>
      </c>
      <c r="BH7" s="30">
        <v>0.501</v>
      </c>
      <c r="BI7" s="3">
        <v>760820</v>
      </c>
      <c r="BJ7" s="30">
        <v>0.55800000000000005</v>
      </c>
      <c r="BK7" s="3">
        <v>2462402</v>
      </c>
      <c r="BL7" s="30">
        <v>0.52300000000000002</v>
      </c>
      <c r="BM7" s="3">
        <v>639248</v>
      </c>
      <c r="BN7" s="30">
        <v>0.6</v>
      </c>
      <c r="BO7" s="3">
        <v>750921</v>
      </c>
      <c r="BP7" s="30">
        <v>0.51300000000000001</v>
      </c>
      <c r="BQ7" s="3">
        <v>1153006</v>
      </c>
      <c r="BR7" s="30">
        <v>0.502</v>
      </c>
      <c r="BS7" s="74">
        <v>718531</v>
      </c>
      <c r="BT7" s="30">
        <v>0.53500000000000003</v>
      </c>
      <c r="BU7" s="71">
        <v>3261706</v>
      </c>
      <c r="BV7" s="30">
        <v>0.52900000000000003</v>
      </c>
      <c r="BW7" s="77">
        <v>719661</v>
      </c>
      <c r="BX7" s="30">
        <v>0.622</v>
      </c>
      <c r="BY7" s="79">
        <v>847771</v>
      </c>
      <c r="BZ7" s="30">
        <v>0.55400000000000005</v>
      </c>
      <c r="CA7" s="81">
        <v>1274518</v>
      </c>
      <c r="CB7" s="30">
        <v>0.54100000000000004</v>
      </c>
      <c r="CC7" s="88">
        <v>880716</v>
      </c>
      <c r="CD7" s="30">
        <v>0.624</v>
      </c>
      <c r="CE7" s="79">
        <v>3722666</v>
      </c>
      <c r="CF7" s="30">
        <v>0.57699999999999996</v>
      </c>
      <c r="CG7" s="92">
        <v>806697</v>
      </c>
      <c r="CH7" s="30">
        <v>0.68799999999999994</v>
      </c>
    </row>
    <row r="8" spans="1:86">
      <c r="A8" s="15"/>
      <c r="B8" s="2" t="s">
        <v>77</v>
      </c>
      <c r="C8" s="3">
        <v>406182</v>
      </c>
      <c r="D8" s="6">
        <v>0.42499999999999999</v>
      </c>
      <c r="E8" s="3">
        <v>546927</v>
      </c>
      <c r="F8" s="6">
        <v>0.46100000000000002</v>
      </c>
      <c r="G8" s="3">
        <v>877728</v>
      </c>
      <c r="H8" s="6">
        <v>0.46400000000000002</v>
      </c>
      <c r="I8" s="3">
        <v>606948</v>
      </c>
      <c r="J8" s="6">
        <v>0.497</v>
      </c>
      <c r="K8" s="3">
        <v>2437785</v>
      </c>
      <c r="L8" s="6">
        <v>0.46400000000000002</v>
      </c>
      <c r="M8" s="3">
        <v>517825</v>
      </c>
      <c r="N8" s="6">
        <v>0.52400000000000002</v>
      </c>
      <c r="O8" s="3">
        <v>632826</v>
      </c>
      <c r="P8" s="6">
        <v>0.502</v>
      </c>
      <c r="Q8" s="3">
        <v>959907</v>
      </c>
      <c r="R8" s="6">
        <v>0.5</v>
      </c>
      <c r="S8" s="3">
        <v>594233</v>
      </c>
      <c r="T8" s="6">
        <v>0.48499999999999999</v>
      </c>
      <c r="U8" s="3">
        <v>2704791</v>
      </c>
      <c r="V8" s="6">
        <v>0.502</v>
      </c>
      <c r="W8" s="3">
        <v>507671</v>
      </c>
      <c r="X8" s="6">
        <v>0.46100000000000002</v>
      </c>
      <c r="Y8" s="3">
        <v>730227</v>
      </c>
      <c r="Z8" s="6">
        <v>0.495</v>
      </c>
      <c r="AA8" s="3">
        <v>1169447</v>
      </c>
      <c r="AB8" s="6">
        <v>0.48199999999999998</v>
      </c>
      <c r="AC8" s="3">
        <v>705410</v>
      </c>
      <c r="AD8" s="6">
        <v>0.47599999999999998</v>
      </c>
      <c r="AE8" s="3">
        <v>3112754</v>
      </c>
      <c r="AF8" s="6">
        <v>0.48</v>
      </c>
      <c r="AG8" s="3">
        <v>631749</v>
      </c>
      <c r="AH8" s="6">
        <v>0.47899999999999998</v>
      </c>
      <c r="AI8" s="3">
        <v>921959</v>
      </c>
      <c r="AJ8" s="6">
        <v>0.54900000000000004</v>
      </c>
      <c r="AK8" s="3">
        <v>1523486</v>
      </c>
      <c r="AL8" s="6">
        <v>0.57499999999999996</v>
      </c>
      <c r="AM8" s="3">
        <v>823409</v>
      </c>
      <c r="AN8" s="6">
        <v>0.52900000000000003</v>
      </c>
      <c r="AO8" s="3">
        <v>3900602</v>
      </c>
      <c r="AP8" s="6">
        <v>0.54100000000000004</v>
      </c>
      <c r="AQ8" s="3">
        <v>785646</v>
      </c>
      <c r="AR8" s="6">
        <v>0.58899999999999997</v>
      </c>
      <c r="AS8" s="3">
        <v>1098641</v>
      </c>
      <c r="AT8" s="6">
        <v>0.57899999999999996</v>
      </c>
      <c r="AU8" s="3">
        <v>1672654</v>
      </c>
      <c r="AV8" s="6">
        <v>0.60799999999999998</v>
      </c>
      <c r="AW8" s="3">
        <v>1023440</v>
      </c>
      <c r="AX8" s="6">
        <v>0.58699999999999997</v>
      </c>
      <c r="AY8" s="3">
        <v>4580381</v>
      </c>
      <c r="AZ8" s="6">
        <v>0.59299999999999997</v>
      </c>
      <c r="BA8" s="3">
        <v>697673</v>
      </c>
      <c r="BB8" s="6">
        <v>0.623</v>
      </c>
      <c r="BC8" s="3">
        <v>260105</v>
      </c>
      <c r="BD8" s="6">
        <v>0.503</v>
      </c>
      <c r="BE8" s="3">
        <v>524802</v>
      </c>
      <c r="BF8" s="30">
        <v>0.56899999999999995</v>
      </c>
      <c r="BG8" s="3">
        <v>1119043</v>
      </c>
      <c r="BH8" s="30">
        <v>0.58899999999999997</v>
      </c>
      <c r="BI8" s="3">
        <v>740141</v>
      </c>
      <c r="BJ8" s="30">
        <v>0.54200000000000004</v>
      </c>
      <c r="BK8" s="3">
        <v>2644091</v>
      </c>
      <c r="BL8" s="30">
        <v>0.56200000000000006</v>
      </c>
      <c r="BM8" s="3">
        <v>602737</v>
      </c>
      <c r="BN8" s="30">
        <v>0.56599999999999995</v>
      </c>
      <c r="BO8" s="3">
        <v>844443</v>
      </c>
      <c r="BP8" s="30">
        <v>0.57699999999999996</v>
      </c>
      <c r="BQ8" s="3">
        <v>1283911</v>
      </c>
      <c r="BR8" s="30">
        <v>0.55900000000000005</v>
      </c>
      <c r="BS8" s="74">
        <v>754467</v>
      </c>
      <c r="BT8" s="30">
        <v>0.56200000000000006</v>
      </c>
      <c r="BU8" s="71">
        <v>3485558</v>
      </c>
      <c r="BV8" s="30">
        <v>0.56499999999999995</v>
      </c>
      <c r="BW8" s="77">
        <v>604230</v>
      </c>
      <c r="BX8" s="30">
        <v>0.52200000000000002</v>
      </c>
      <c r="BY8" s="79">
        <v>751815</v>
      </c>
      <c r="BZ8" s="30">
        <v>0.49099999999999999</v>
      </c>
      <c r="CA8" s="81">
        <v>1285415</v>
      </c>
      <c r="CB8" s="30">
        <v>0.54600000000000004</v>
      </c>
      <c r="CC8" s="88">
        <v>683475</v>
      </c>
      <c r="CD8" s="30">
        <v>0.48399999999999999</v>
      </c>
      <c r="CE8" s="79">
        <v>3324935</v>
      </c>
      <c r="CF8" s="30">
        <v>0.51500000000000001</v>
      </c>
      <c r="CG8" s="92">
        <v>579116</v>
      </c>
      <c r="CH8" s="30">
        <v>0.49399999999999999</v>
      </c>
    </row>
    <row r="9" spans="1:86">
      <c r="A9" s="15"/>
      <c r="B9" s="2" t="s">
        <v>73</v>
      </c>
      <c r="C9" s="3">
        <v>65129</v>
      </c>
      <c r="D9" s="6">
        <v>6.8000000000000005E-2</v>
      </c>
      <c r="E9" s="3">
        <v>80682</v>
      </c>
      <c r="F9" s="6">
        <v>6.8000000000000005E-2</v>
      </c>
      <c r="G9" s="3">
        <v>120377</v>
      </c>
      <c r="H9" s="6">
        <v>6.4000000000000001E-2</v>
      </c>
      <c r="I9" s="3">
        <v>127625</v>
      </c>
      <c r="J9" s="6">
        <v>0.104</v>
      </c>
      <c r="K9" s="3">
        <v>393813</v>
      </c>
      <c r="L9" s="6">
        <v>7.4999999999999997E-2</v>
      </c>
      <c r="M9" s="3">
        <v>143243</v>
      </c>
      <c r="N9" s="6">
        <v>0.14499999999999999</v>
      </c>
      <c r="O9" s="3">
        <v>167381</v>
      </c>
      <c r="P9" s="6">
        <v>0.13300000000000001</v>
      </c>
      <c r="Q9" s="3">
        <v>196904</v>
      </c>
      <c r="R9" s="6">
        <v>0.10299999999999999</v>
      </c>
      <c r="S9" s="3">
        <v>127757</v>
      </c>
      <c r="T9" s="6">
        <v>0.104</v>
      </c>
      <c r="U9" s="3">
        <v>635286</v>
      </c>
      <c r="V9" s="6">
        <v>0.11799999999999999</v>
      </c>
      <c r="W9" s="3">
        <v>109020</v>
      </c>
      <c r="X9" s="6">
        <v>9.9000000000000005E-2</v>
      </c>
      <c r="Y9" s="3">
        <v>141174</v>
      </c>
      <c r="Z9" s="6">
        <v>9.6000000000000002E-2</v>
      </c>
      <c r="AA9" s="3">
        <v>150501</v>
      </c>
      <c r="AB9" s="6">
        <v>6.2E-2</v>
      </c>
      <c r="AC9" s="3">
        <v>126237</v>
      </c>
      <c r="AD9" s="6">
        <v>8.5000000000000006E-2</v>
      </c>
      <c r="AE9" s="3">
        <v>526933</v>
      </c>
      <c r="AF9" s="6">
        <v>8.1000000000000003E-2</v>
      </c>
      <c r="AG9" s="3">
        <v>159866</v>
      </c>
      <c r="AH9" s="6">
        <v>0.121</v>
      </c>
      <c r="AI9" s="3">
        <v>184987</v>
      </c>
      <c r="AJ9" s="6">
        <v>0.11</v>
      </c>
      <c r="AK9" s="3">
        <v>244607</v>
      </c>
      <c r="AL9" s="6">
        <v>9.1999999999999998E-2</v>
      </c>
      <c r="AM9" s="3">
        <v>166727</v>
      </c>
      <c r="AN9" s="6">
        <v>0.107</v>
      </c>
      <c r="AO9" s="3">
        <v>756186</v>
      </c>
      <c r="AP9" s="6">
        <v>0.105</v>
      </c>
      <c r="AQ9" s="3">
        <v>80862</v>
      </c>
      <c r="AR9" s="6">
        <v>6.0999999999999999E-2</v>
      </c>
      <c r="AS9" s="3">
        <v>96635</v>
      </c>
      <c r="AT9" s="6">
        <v>5.0999999999999997E-2</v>
      </c>
      <c r="AU9" s="3">
        <v>87073</v>
      </c>
      <c r="AV9" s="6">
        <v>3.2000000000000001E-2</v>
      </c>
      <c r="AW9" s="3">
        <v>116959</v>
      </c>
      <c r="AX9" s="6">
        <v>6.7000000000000004E-2</v>
      </c>
      <c r="AY9" s="3">
        <v>381530</v>
      </c>
      <c r="AZ9" s="6">
        <v>4.9000000000000002E-2</v>
      </c>
      <c r="BA9" s="3">
        <v>67371</v>
      </c>
      <c r="BB9" s="6">
        <v>0.06</v>
      </c>
      <c r="BC9" s="3">
        <v>28516</v>
      </c>
      <c r="BD9" s="6">
        <v>5.5E-2</v>
      </c>
      <c r="BE9" s="3">
        <v>57736</v>
      </c>
      <c r="BF9" s="30">
        <v>6.3E-2</v>
      </c>
      <c r="BG9" s="3">
        <v>76342</v>
      </c>
      <c r="BH9" s="30">
        <v>0.04</v>
      </c>
      <c r="BI9" s="3">
        <v>160765</v>
      </c>
      <c r="BJ9" s="30">
        <v>0.11799999999999999</v>
      </c>
      <c r="BK9" s="3">
        <v>323360</v>
      </c>
      <c r="BL9" s="30">
        <v>6.9000000000000006E-2</v>
      </c>
      <c r="BM9" s="3">
        <v>94670</v>
      </c>
      <c r="BN9" s="30">
        <v>8.8999999999999996E-2</v>
      </c>
      <c r="BO9" s="3">
        <v>108150</v>
      </c>
      <c r="BP9" s="30">
        <v>7.3999999999999996E-2</v>
      </c>
      <c r="BQ9" s="3">
        <v>99090</v>
      </c>
      <c r="BR9" s="30">
        <v>4.2999999999999997E-2</v>
      </c>
      <c r="BS9" s="74">
        <v>90446</v>
      </c>
      <c r="BT9" s="30">
        <v>6.7000000000000004E-2</v>
      </c>
      <c r="BU9" s="71">
        <v>392356</v>
      </c>
      <c r="BV9" s="30">
        <v>6.4000000000000001E-2</v>
      </c>
      <c r="BW9" s="77">
        <v>59546</v>
      </c>
      <c r="BX9" s="30">
        <v>5.0999999999999997E-2</v>
      </c>
      <c r="BY9" s="79">
        <v>76918</v>
      </c>
      <c r="BZ9" s="30">
        <v>0.05</v>
      </c>
      <c r="CA9" s="81">
        <v>62151</v>
      </c>
      <c r="CB9" s="30">
        <v>2.5999999999999999E-2</v>
      </c>
      <c r="CC9" s="88">
        <v>68369</v>
      </c>
      <c r="CD9" s="30">
        <v>4.8000000000000001E-2</v>
      </c>
      <c r="CE9" s="79">
        <v>266985</v>
      </c>
      <c r="CF9" s="30">
        <v>4.1000000000000002E-2</v>
      </c>
      <c r="CG9" s="92">
        <v>60664</v>
      </c>
      <c r="CH9" s="30">
        <v>5.1999999999999998E-2</v>
      </c>
    </row>
    <row r="10" spans="1:86">
      <c r="A10" s="15"/>
      <c r="B10" s="2" t="s">
        <v>72</v>
      </c>
      <c r="C10" s="3">
        <v>108286</v>
      </c>
      <c r="D10" s="6">
        <v>0.113</v>
      </c>
      <c r="E10" s="3">
        <v>90488</v>
      </c>
      <c r="F10" s="6">
        <v>7.5999999999999998E-2</v>
      </c>
      <c r="G10" s="3">
        <v>132615</v>
      </c>
      <c r="H10" s="6">
        <v>7.0000000000000007E-2</v>
      </c>
      <c r="I10" s="3">
        <v>101149</v>
      </c>
      <c r="J10" s="6">
        <v>8.3000000000000004E-2</v>
      </c>
      <c r="K10" s="3">
        <v>432538</v>
      </c>
      <c r="L10" s="6">
        <v>8.2000000000000003E-2</v>
      </c>
      <c r="M10" s="3">
        <v>100386</v>
      </c>
      <c r="N10" s="6">
        <v>0.10199999999999999</v>
      </c>
      <c r="O10" s="3">
        <v>169236</v>
      </c>
      <c r="P10" s="6">
        <v>0.13400000000000001</v>
      </c>
      <c r="Q10" s="3">
        <v>222204</v>
      </c>
      <c r="R10" s="6">
        <v>0.11600000000000001</v>
      </c>
      <c r="S10" s="3">
        <v>86337</v>
      </c>
      <c r="T10" s="6">
        <v>7.0000000000000007E-2</v>
      </c>
      <c r="U10" s="3">
        <v>578163</v>
      </c>
      <c r="V10" s="6">
        <v>0.107</v>
      </c>
      <c r="W10" s="3">
        <v>45985</v>
      </c>
      <c r="X10" s="6">
        <v>4.2000000000000003E-2</v>
      </c>
      <c r="Y10" s="3">
        <v>112976</v>
      </c>
      <c r="Z10" s="6">
        <v>7.6999999999999999E-2</v>
      </c>
      <c r="AA10" s="3">
        <v>147114</v>
      </c>
      <c r="AB10" s="6">
        <v>6.0999999999999999E-2</v>
      </c>
      <c r="AC10" s="3">
        <v>113978</v>
      </c>
      <c r="AD10" s="6">
        <v>7.6999999999999999E-2</v>
      </c>
      <c r="AE10" s="3">
        <v>420053</v>
      </c>
      <c r="AF10" s="6">
        <v>6.5000000000000002E-2</v>
      </c>
      <c r="AG10" s="3">
        <v>140448</v>
      </c>
      <c r="AH10" s="6">
        <v>0.106</v>
      </c>
      <c r="AI10" s="3">
        <v>210181</v>
      </c>
      <c r="AJ10" s="6">
        <v>0.125</v>
      </c>
      <c r="AK10" s="3">
        <v>479226</v>
      </c>
      <c r="AL10" s="6">
        <v>0.18099999999999999</v>
      </c>
      <c r="AM10" s="3">
        <v>223790</v>
      </c>
      <c r="AN10" s="6">
        <v>0.14399999999999999</v>
      </c>
      <c r="AO10" s="3">
        <v>1053645</v>
      </c>
      <c r="AP10" s="6">
        <v>0.14599999999999999</v>
      </c>
      <c r="AQ10" s="3">
        <v>156572</v>
      </c>
      <c r="AR10" s="6">
        <v>0.11700000000000001</v>
      </c>
      <c r="AS10" s="3">
        <v>218702</v>
      </c>
      <c r="AT10" s="6">
        <v>0.115</v>
      </c>
      <c r="AU10" s="3">
        <v>384009</v>
      </c>
      <c r="AV10" s="6">
        <v>0.13900000000000001</v>
      </c>
      <c r="AW10" s="3">
        <v>224650</v>
      </c>
      <c r="AX10" s="6">
        <v>0.129</v>
      </c>
      <c r="AY10" s="3">
        <v>983933</v>
      </c>
      <c r="AZ10" s="6">
        <v>0.127</v>
      </c>
      <c r="BA10" s="3">
        <v>95699</v>
      </c>
      <c r="BB10" s="6">
        <v>8.5000000000000006E-2</v>
      </c>
      <c r="BC10" s="3">
        <v>49504</v>
      </c>
      <c r="BD10" s="6">
        <v>9.6000000000000002E-2</v>
      </c>
      <c r="BE10" s="3">
        <v>75438</v>
      </c>
      <c r="BF10" s="30">
        <v>8.2000000000000003E-2</v>
      </c>
      <c r="BG10" s="3">
        <v>227974</v>
      </c>
      <c r="BH10" s="30">
        <v>0.12</v>
      </c>
      <c r="BI10" s="3">
        <v>162278</v>
      </c>
      <c r="BJ10" s="30">
        <v>0.11899999999999999</v>
      </c>
      <c r="BK10" s="3">
        <v>515194</v>
      </c>
      <c r="BL10" s="30">
        <v>0.11</v>
      </c>
      <c r="BM10" s="3">
        <v>110208</v>
      </c>
      <c r="BN10" s="30">
        <v>0.10299999999999999</v>
      </c>
      <c r="BO10" s="3">
        <v>144846</v>
      </c>
      <c r="BP10" s="30">
        <v>9.9000000000000005E-2</v>
      </c>
      <c r="BQ10" s="3">
        <v>255481</v>
      </c>
      <c r="BR10" s="30">
        <v>0.111</v>
      </c>
      <c r="BS10" s="74">
        <v>152610</v>
      </c>
      <c r="BT10" s="30">
        <v>0.114</v>
      </c>
      <c r="BU10" s="71">
        <v>663146</v>
      </c>
      <c r="BV10" s="30">
        <v>0.107</v>
      </c>
      <c r="BW10" s="77">
        <v>108022</v>
      </c>
      <c r="BX10" s="30">
        <v>9.2999999999999999E-2</v>
      </c>
      <c r="BY10" s="79">
        <v>136138</v>
      </c>
      <c r="BZ10" s="30">
        <v>8.8999999999999996E-2</v>
      </c>
      <c r="CA10" s="81">
        <v>239163</v>
      </c>
      <c r="CB10" s="30">
        <v>0.10199999999999999</v>
      </c>
      <c r="CC10" s="88">
        <v>141254</v>
      </c>
      <c r="CD10" s="30">
        <v>0.1</v>
      </c>
      <c r="CE10" s="79">
        <v>624577</v>
      </c>
      <c r="CF10" s="30">
        <v>9.7000000000000003E-2</v>
      </c>
      <c r="CG10" s="92">
        <v>93611</v>
      </c>
      <c r="CH10" s="30">
        <v>0.08</v>
      </c>
    </row>
    <row r="11" spans="1:86">
      <c r="A11" s="15"/>
      <c r="B11" s="2" t="s">
        <v>71</v>
      </c>
      <c r="C11" s="3">
        <v>5899</v>
      </c>
      <c r="D11" s="6">
        <v>6.0000000000000001E-3</v>
      </c>
      <c r="E11" s="3">
        <v>19570</v>
      </c>
      <c r="F11" s="6">
        <v>1.7000000000000001E-2</v>
      </c>
      <c r="G11" s="3">
        <v>41138</v>
      </c>
      <c r="H11" s="6">
        <v>2.1999999999999999E-2</v>
      </c>
      <c r="I11" s="3">
        <v>15059</v>
      </c>
      <c r="J11" s="6">
        <v>1.2E-2</v>
      </c>
      <c r="K11" s="3">
        <v>81666</v>
      </c>
      <c r="L11" s="6">
        <v>1.6E-2</v>
      </c>
      <c r="M11" s="3">
        <v>5730</v>
      </c>
      <c r="N11" s="6">
        <v>6.0000000000000001E-3</v>
      </c>
      <c r="O11" s="3">
        <v>41065</v>
      </c>
      <c r="P11" s="6">
        <v>3.3000000000000002E-2</v>
      </c>
      <c r="Q11" s="3">
        <v>57212</v>
      </c>
      <c r="R11" s="6">
        <v>0.03</v>
      </c>
      <c r="S11" s="3">
        <v>11298</v>
      </c>
      <c r="T11" s="6">
        <v>8.9999999999999993E-3</v>
      </c>
      <c r="U11" s="3">
        <v>115305</v>
      </c>
      <c r="V11" s="6">
        <v>2.1000000000000001E-2</v>
      </c>
      <c r="W11" s="3">
        <v>9510</v>
      </c>
      <c r="X11" s="6">
        <v>8.9999999999999993E-3</v>
      </c>
      <c r="Y11" s="3">
        <v>32998</v>
      </c>
      <c r="Z11" s="6">
        <v>2.1999999999999999E-2</v>
      </c>
      <c r="AA11" s="3">
        <v>76054</v>
      </c>
      <c r="AB11" s="6">
        <v>3.1E-2</v>
      </c>
      <c r="AC11" s="3">
        <v>44161</v>
      </c>
      <c r="AD11" s="6">
        <v>0.03</v>
      </c>
      <c r="AE11" s="3">
        <v>162724</v>
      </c>
      <c r="AF11" s="6">
        <v>2.5000000000000001E-2</v>
      </c>
      <c r="AG11" s="3">
        <v>19136</v>
      </c>
      <c r="AH11" s="6">
        <v>1.4999999999999999E-2</v>
      </c>
      <c r="AI11" s="3">
        <v>50126</v>
      </c>
      <c r="AJ11" s="6">
        <v>0.03</v>
      </c>
      <c r="AK11" s="3">
        <v>91828</v>
      </c>
      <c r="AL11" s="6">
        <v>3.5000000000000003E-2</v>
      </c>
      <c r="AM11" s="3">
        <v>22940</v>
      </c>
      <c r="AN11" s="6">
        <v>1.4999999999999999E-2</v>
      </c>
      <c r="AO11" s="3">
        <v>184029</v>
      </c>
      <c r="AP11" s="6">
        <v>2.5999999999999999E-2</v>
      </c>
      <c r="AQ11" s="3">
        <v>20913</v>
      </c>
      <c r="AR11" s="6">
        <v>1.6E-2</v>
      </c>
      <c r="AS11" s="3">
        <v>84875</v>
      </c>
      <c r="AT11" s="6">
        <v>4.4999999999999998E-2</v>
      </c>
      <c r="AU11" s="3">
        <v>111345</v>
      </c>
      <c r="AV11" s="6">
        <v>0.04</v>
      </c>
      <c r="AW11" s="3">
        <v>43081</v>
      </c>
      <c r="AX11" s="6">
        <v>2.5000000000000001E-2</v>
      </c>
      <c r="AY11" s="3">
        <v>260215</v>
      </c>
      <c r="AZ11" s="6">
        <v>3.4000000000000002E-2</v>
      </c>
      <c r="BA11" s="3">
        <v>13232</v>
      </c>
      <c r="BB11" s="6">
        <v>1.2E-2</v>
      </c>
      <c r="BC11" s="3">
        <v>8013</v>
      </c>
      <c r="BD11" s="6">
        <v>1.4999999999999999E-2</v>
      </c>
      <c r="BE11" s="3">
        <v>26777</v>
      </c>
      <c r="BF11" s="30">
        <v>2.9000000000000001E-2</v>
      </c>
      <c r="BG11" s="3">
        <v>69824</v>
      </c>
      <c r="BH11" s="30">
        <v>3.6999999999999998E-2</v>
      </c>
      <c r="BI11" s="3">
        <v>18673</v>
      </c>
      <c r="BJ11" s="30">
        <v>1.4E-2</v>
      </c>
      <c r="BK11" s="3">
        <v>123287</v>
      </c>
      <c r="BL11" s="30">
        <v>2.5999999999999999E-2</v>
      </c>
      <c r="BM11" s="3">
        <v>9965</v>
      </c>
      <c r="BN11" s="30">
        <v>8.9999999999999993E-3</v>
      </c>
      <c r="BO11" s="3">
        <v>32893</v>
      </c>
      <c r="BP11" s="30">
        <v>2.1999999999999999E-2</v>
      </c>
      <c r="BQ11" s="3">
        <v>58783</v>
      </c>
      <c r="BR11" s="30">
        <v>2.5999999999999999E-2</v>
      </c>
      <c r="BS11" s="74">
        <v>9577</v>
      </c>
      <c r="BT11" s="30">
        <v>7.0000000000000001E-3</v>
      </c>
      <c r="BU11" s="71">
        <v>111217</v>
      </c>
      <c r="BV11" s="30">
        <v>1.7999999999999999E-2</v>
      </c>
      <c r="BW11" s="77">
        <v>13746</v>
      </c>
      <c r="BX11" s="30">
        <v>1.2E-2</v>
      </c>
      <c r="BY11" s="79">
        <v>20819</v>
      </c>
      <c r="BZ11" s="30">
        <v>1.4E-2</v>
      </c>
      <c r="CA11" s="81">
        <v>64987</v>
      </c>
      <c r="CB11" s="30">
        <v>2.8000000000000001E-2</v>
      </c>
      <c r="CC11" s="88">
        <v>26390</v>
      </c>
      <c r="CD11" s="30">
        <v>1.9E-2</v>
      </c>
      <c r="CE11" s="79">
        <v>125941</v>
      </c>
      <c r="CF11" s="30">
        <v>0.02</v>
      </c>
      <c r="CG11" s="92">
        <v>6449</v>
      </c>
      <c r="CH11" s="30">
        <v>6.0000000000000001E-3</v>
      </c>
    </row>
    <row r="12" spans="1:86" ht="30">
      <c r="A12" s="15"/>
      <c r="B12" s="2" t="s">
        <v>70</v>
      </c>
      <c r="C12" s="3">
        <v>4983</v>
      </c>
      <c r="D12" s="6">
        <v>5.0000000000000001E-3</v>
      </c>
      <c r="E12" s="3">
        <v>6301</v>
      </c>
      <c r="F12" s="6">
        <v>5.0000000000000001E-3</v>
      </c>
      <c r="G12" s="3">
        <v>8749</v>
      </c>
      <c r="H12" s="6">
        <v>5.0000000000000001E-3</v>
      </c>
      <c r="I12" s="3">
        <v>2511</v>
      </c>
      <c r="J12" s="6">
        <v>2E-3</v>
      </c>
      <c r="K12" s="3">
        <v>22545</v>
      </c>
      <c r="L12" s="6">
        <v>4.0000000000000001E-3</v>
      </c>
      <c r="M12" s="3">
        <v>3234</v>
      </c>
      <c r="N12" s="6">
        <v>3.0000000000000001E-3</v>
      </c>
      <c r="O12" s="3">
        <v>6550</v>
      </c>
      <c r="P12" s="6">
        <v>5.0000000000000001E-3</v>
      </c>
      <c r="Q12" s="3">
        <v>23580</v>
      </c>
      <c r="R12" s="6">
        <v>1.2E-2</v>
      </c>
      <c r="S12" s="3">
        <v>2767</v>
      </c>
      <c r="T12" s="6">
        <v>2E-3</v>
      </c>
      <c r="U12" s="3">
        <v>36132</v>
      </c>
      <c r="V12" s="6">
        <v>7.0000000000000001E-3</v>
      </c>
      <c r="W12" s="3">
        <v>1384</v>
      </c>
      <c r="X12" s="6">
        <v>1E-3</v>
      </c>
      <c r="Y12" s="3">
        <v>588</v>
      </c>
      <c r="Z12" s="6">
        <v>0</v>
      </c>
      <c r="AA12" s="3">
        <v>4261</v>
      </c>
      <c r="AB12" s="6">
        <v>2E-3</v>
      </c>
      <c r="AC12" s="3">
        <v>19547</v>
      </c>
      <c r="AD12" s="6">
        <v>1.2999999999999999E-2</v>
      </c>
      <c r="AE12" s="3">
        <v>25780</v>
      </c>
      <c r="AF12" s="6">
        <v>4.0000000000000001E-3</v>
      </c>
      <c r="AG12" s="3">
        <v>8247</v>
      </c>
      <c r="AH12" s="6">
        <v>6.0000000000000001E-3</v>
      </c>
      <c r="AI12" s="3">
        <v>19533</v>
      </c>
      <c r="AJ12" s="6">
        <v>1.2E-2</v>
      </c>
      <c r="AK12" s="3">
        <v>17225</v>
      </c>
      <c r="AL12" s="6">
        <v>7.0000000000000001E-3</v>
      </c>
      <c r="AM12" s="3">
        <v>14412</v>
      </c>
      <c r="AN12" s="6">
        <v>8.9999999999999993E-3</v>
      </c>
      <c r="AO12" s="3">
        <v>59416</v>
      </c>
      <c r="AP12" s="6">
        <v>8.0000000000000002E-3</v>
      </c>
      <c r="AQ12" s="3">
        <v>384</v>
      </c>
      <c r="AR12" s="6">
        <v>0</v>
      </c>
      <c r="AS12" s="3">
        <v>13078</v>
      </c>
      <c r="AT12" s="6">
        <v>7.0000000000000001E-3</v>
      </c>
      <c r="AU12" s="3">
        <v>11181</v>
      </c>
      <c r="AV12" s="6">
        <v>4.0000000000000001E-3</v>
      </c>
      <c r="AW12" s="3">
        <v>54979</v>
      </c>
      <c r="AX12" s="6">
        <v>3.2000000000000001E-2</v>
      </c>
      <c r="AY12" s="3">
        <v>79623</v>
      </c>
      <c r="AZ12" s="6">
        <v>0.01</v>
      </c>
      <c r="BA12" s="3">
        <v>19185</v>
      </c>
      <c r="BB12" s="6">
        <v>1.7000000000000001E-2</v>
      </c>
      <c r="BC12" s="3">
        <v>169</v>
      </c>
      <c r="BD12" s="6">
        <v>0</v>
      </c>
      <c r="BE12" s="3">
        <v>1384</v>
      </c>
      <c r="BF12" s="30">
        <v>2E-3</v>
      </c>
      <c r="BG12" s="3">
        <v>2759</v>
      </c>
      <c r="BH12" s="30">
        <v>1E-3</v>
      </c>
      <c r="BI12" s="3">
        <v>32572</v>
      </c>
      <c r="BJ12" s="30">
        <v>2.4E-2</v>
      </c>
      <c r="BK12" s="3">
        <v>156204</v>
      </c>
      <c r="BL12" s="30">
        <v>3.3000000000000002E-2</v>
      </c>
      <c r="BM12" s="3">
        <v>0</v>
      </c>
      <c r="BN12" s="30">
        <v>0</v>
      </c>
      <c r="BO12" s="3">
        <v>710</v>
      </c>
      <c r="BP12" s="30">
        <v>0</v>
      </c>
      <c r="BQ12" s="3">
        <v>833</v>
      </c>
      <c r="BR12" s="30">
        <v>0</v>
      </c>
      <c r="BS12" s="74">
        <v>2088</v>
      </c>
      <c r="BT12" s="30">
        <v>2E-3</v>
      </c>
      <c r="BU12" s="71">
        <v>3632</v>
      </c>
      <c r="BV12" s="30">
        <v>1E-3</v>
      </c>
      <c r="BW12" s="77">
        <v>355</v>
      </c>
      <c r="BX12" s="30">
        <v>0</v>
      </c>
      <c r="BY12" s="79">
        <v>1328</v>
      </c>
      <c r="BZ12" s="30">
        <v>1E-3</v>
      </c>
      <c r="CA12" s="81">
        <v>1478</v>
      </c>
      <c r="CB12" s="30">
        <v>1E-3</v>
      </c>
      <c r="CC12" s="88">
        <v>779</v>
      </c>
      <c r="CD12" s="30">
        <v>1E-3</v>
      </c>
      <c r="CE12" s="79">
        <v>3940</v>
      </c>
      <c r="CF12" s="30">
        <v>1E-3</v>
      </c>
      <c r="CG12" s="92">
        <v>0</v>
      </c>
      <c r="CH12" s="30">
        <v>0</v>
      </c>
    </row>
    <row r="13" spans="1:86">
      <c r="A13" s="15"/>
      <c r="B13" s="65" t="s">
        <v>66</v>
      </c>
      <c r="C13" s="3">
        <v>0</v>
      </c>
      <c r="D13" s="6">
        <v>0</v>
      </c>
      <c r="E13" s="3">
        <v>54425</v>
      </c>
      <c r="F13" s="6">
        <v>4.5999999999999999E-2</v>
      </c>
      <c r="G13" s="3">
        <v>103556</v>
      </c>
      <c r="H13" s="6">
        <v>5.5E-2</v>
      </c>
      <c r="I13" s="3">
        <v>89010</v>
      </c>
      <c r="J13" s="6">
        <v>7.2999999999999995E-2</v>
      </c>
      <c r="K13" s="3">
        <v>246991</v>
      </c>
      <c r="L13" s="6">
        <v>4.7E-2</v>
      </c>
      <c r="M13" s="3">
        <v>61885</v>
      </c>
      <c r="N13" s="6">
        <v>6.3E-2</v>
      </c>
      <c r="O13" s="3">
        <v>71764</v>
      </c>
      <c r="P13" s="6">
        <v>5.7000000000000002E-2</v>
      </c>
      <c r="Q13" s="3">
        <v>99384</v>
      </c>
      <c r="R13" s="6">
        <v>5.1999999999999998E-2</v>
      </c>
      <c r="S13" s="3">
        <v>35402</v>
      </c>
      <c r="T13" s="6">
        <v>2.9000000000000001E-2</v>
      </c>
      <c r="U13" s="3">
        <v>268435</v>
      </c>
      <c r="V13" s="6">
        <v>0.05</v>
      </c>
      <c r="W13" s="3">
        <v>18975</v>
      </c>
      <c r="X13" s="6">
        <v>1.7000000000000001E-2</v>
      </c>
      <c r="Y13" s="3">
        <v>49632</v>
      </c>
      <c r="Z13" s="6">
        <v>3.4000000000000002E-2</v>
      </c>
      <c r="AA13" s="3">
        <v>89603</v>
      </c>
      <c r="AB13" s="6">
        <v>3.6999999999999998E-2</v>
      </c>
      <c r="AC13" s="3">
        <v>44831</v>
      </c>
      <c r="AD13" s="6">
        <v>0.03</v>
      </c>
      <c r="AE13" s="3">
        <v>203040</v>
      </c>
      <c r="AF13" s="6">
        <v>3.1E-2</v>
      </c>
      <c r="AG13" s="3">
        <v>43300</v>
      </c>
      <c r="AH13" s="6">
        <v>3.3000000000000002E-2</v>
      </c>
      <c r="AI13" s="3">
        <v>48033</v>
      </c>
      <c r="AJ13" s="6">
        <v>2.9000000000000001E-2</v>
      </c>
      <c r="AK13" s="3">
        <v>72271</v>
      </c>
      <c r="AL13" s="6">
        <v>2.7E-2</v>
      </c>
      <c r="AM13" s="3">
        <v>37846</v>
      </c>
      <c r="AN13" s="6">
        <v>2.4E-2</v>
      </c>
      <c r="AO13" s="3">
        <v>201449</v>
      </c>
      <c r="AP13" s="6">
        <v>2.8000000000000001E-2</v>
      </c>
      <c r="AQ13" s="3">
        <v>38016</v>
      </c>
      <c r="AR13" s="6">
        <v>2.9000000000000001E-2</v>
      </c>
      <c r="AS13" s="3">
        <v>59525</v>
      </c>
      <c r="AT13" s="6">
        <v>3.1E-2</v>
      </c>
      <c r="AU13" s="3">
        <v>86579</v>
      </c>
      <c r="AV13" s="6">
        <v>3.1E-2</v>
      </c>
      <c r="AW13" s="3">
        <v>31880</v>
      </c>
      <c r="AX13" s="6">
        <v>1.7999999999999999E-2</v>
      </c>
      <c r="AY13" s="3">
        <v>216000</v>
      </c>
      <c r="AZ13" s="6">
        <v>2.8000000000000001E-2</v>
      </c>
      <c r="BA13" s="3">
        <v>0</v>
      </c>
      <c r="BB13" s="6">
        <v>0</v>
      </c>
      <c r="BC13" s="3">
        <v>289</v>
      </c>
      <c r="BD13" s="6">
        <v>1E-3</v>
      </c>
      <c r="BE13" s="3">
        <v>2275</v>
      </c>
      <c r="BF13" s="30">
        <v>2E-3</v>
      </c>
      <c r="BG13" s="3">
        <v>4493</v>
      </c>
      <c r="BH13" s="30">
        <v>2E-3</v>
      </c>
      <c r="BI13" s="3">
        <v>16746</v>
      </c>
      <c r="BJ13" s="30">
        <v>1.2E-2</v>
      </c>
      <c r="BK13" s="3">
        <v>134927</v>
      </c>
      <c r="BL13" s="30">
        <v>2.9000000000000001E-2</v>
      </c>
      <c r="BM13" s="3">
        <v>2183</v>
      </c>
      <c r="BN13" s="30">
        <v>2E-3</v>
      </c>
      <c r="BO13" s="3">
        <v>3371</v>
      </c>
      <c r="BP13" s="30">
        <v>2E-3</v>
      </c>
      <c r="BQ13" s="3">
        <v>6581</v>
      </c>
      <c r="BR13" s="30">
        <v>3.0000000000000001E-3</v>
      </c>
      <c r="BS13" s="74">
        <v>5616</v>
      </c>
      <c r="BT13" s="30">
        <v>4.0000000000000001E-3</v>
      </c>
      <c r="BU13" s="71">
        <v>17751</v>
      </c>
      <c r="BV13" s="30">
        <v>3.0000000000000001E-3</v>
      </c>
      <c r="BW13" s="77">
        <v>9848</v>
      </c>
      <c r="BX13" s="30">
        <v>8.9999999999999993E-3</v>
      </c>
      <c r="BY13" s="79">
        <v>43833</v>
      </c>
      <c r="BZ13" s="30">
        <v>2.9000000000000001E-2</v>
      </c>
      <c r="CA13" s="81">
        <v>64025</v>
      </c>
      <c r="CB13" s="30">
        <v>2.7E-2</v>
      </c>
      <c r="CC13" s="88">
        <v>23608</v>
      </c>
      <c r="CD13" s="30">
        <v>1.7000000000000001E-2</v>
      </c>
      <c r="CE13" s="79">
        <v>141314</v>
      </c>
      <c r="CF13" s="30">
        <v>2.1999999999999999E-2</v>
      </c>
      <c r="CG13" s="92">
        <v>13544</v>
      </c>
      <c r="CH13" s="30">
        <v>1.2E-2</v>
      </c>
    </row>
    <row r="14" spans="1:86">
      <c r="A14" s="15"/>
      <c r="B14" s="65" t="s">
        <v>67</v>
      </c>
      <c r="C14" s="3">
        <v>0</v>
      </c>
      <c r="D14" s="6">
        <v>0</v>
      </c>
      <c r="E14" s="3">
        <v>57254</v>
      </c>
      <c r="F14" s="6">
        <v>4.8000000000000001E-2</v>
      </c>
      <c r="G14" s="3">
        <v>97317</v>
      </c>
      <c r="H14" s="6">
        <v>5.0999999999999997E-2</v>
      </c>
      <c r="I14" s="3">
        <v>69339</v>
      </c>
      <c r="J14" s="6">
        <v>5.7000000000000002E-2</v>
      </c>
      <c r="K14" s="3">
        <v>223909</v>
      </c>
      <c r="L14" s="6">
        <v>4.2999999999999997E-2</v>
      </c>
      <c r="M14" s="3">
        <v>41407</v>
      </c>
      <c r="N14" s="6">
        <v>4.2000000000000003E-2</v>
      </c>
      <c r="O14" s="3">
        <v>71421</v>
      </c>
      <c r="P14" s="6">
        <v>5.7000000000000002E-2</v>
      </c>
      <c r="Q14" s="3">
        <v>106367</v>
      </c>
      <c r="R14" s="6">
        <v>5.5E-2</v>
      </c>
      <c r="S14" s="3">
        <v>31321</v>
      </c>
      <c r="T14" s="6">
        <v>2.5999999999999999E-2</v>
      </c>
      <c r="U14" s="3">
        <v>250516</v>
      </c>
      <c r="V14" s="6">
        <v>4.5999999999999999E-2</v>
      </c>
      <c r="W14" s="3">
        <v>22234</v>
      </c>
      <c r="X14" s="6">
        <v>0.02</v>
      </c>
      <c r="Y14" s="3">
        <v>30228</v>
      </c>
      <c r="Z14" s="6">
        <v>2.1000000000000001E-2</v>
      </c>
      <c r="AA14" s="3">
        <v>108632</v>
      </c>
      <c r="AB14" s="6">
        <v>4.4999999999999998E-2</v>
      </c>
      <c r="AC14" s="3">
        <v>53398</v>
      </c>
      <c r="AD14" s="6">
        <v>3.5999999999999997E-2</v>
      </c>
      <c r="AE14" s="3">
        <v>214492</v>
      </c>
      <c r="AF14" s="6">
        <v>3.3000000000000002E-2</v>
      </c>
      <c r="AG14" s="3">
        <v>38899</v>
      </c>
      <c r="AH14" s="6">
        <v>2.9000000000000001E-2</v>
      </c>
      <c r="AI14" s="3">
        <v>35747</v>
      </c>
      <c r="AJ14" s="6">
        <v>2.1000000000000001E-2</v>
      </c>
      <c r="AK14" s="3">
        <v>57327</v>
      </c>
      <c r="AL14" s="6">
        <v>2.1999999999999999E-2</v>
      </c>
      <c r="AM14" s="3">
        <v>35660</v>
      </c>
      <c r="AN14" s="6">
        <v>2.3E-2</v>
      </c>
      <c r="AO14" s="3">
        <v>167634</v>
      </c>
      <c r="AP14" s="6">
        <v>2.3E-2</v>
      </c>
      <c r="AQ14" s="3">
        <v>54088</v>
      </c>
      <c r="AR14" s="6">
        <v>4.1000000000000002E-2</v>
      </c>
      <c r="AS14" s="3">
        <v>68911</v>
      </c>
      <c r="AT14" s="6">
        <v>3.5999999999999997E-2</v>
      </c>
      <c r="AU14" s="3">
        <v>94717</v>
      </c>
      <c r="AV14" s="6">
        <v>3.4000000000000002E-2</v>
      </c>
      <c r="AW14" s="3">
        <v>23283</v>
      </c>
      <c r="AX14" s="6">
        <v>1.2999999999999999E-2</v>
      </c>
      <c r="AY14" s="3">
        <v>240999</v>
      </c>
      <c r="AZ14" s="6">
        <v>3.1E-2</v>
      </c>
      <c r="BA14" s="3">
        <v>16469</v>
      </c>
      <c r="BB14" s="6">
        <v>1.4999999999999999E-2</v>
      </c>
      <c r="BC14" s="3">
        <v>15000</v>
      </c>
      <c r="BD14" s="6">
        <v>2.9000000000000001E-2</v>
      </c>
      <c r="BE14" s="3">
        <v>27764</v>
      </c>
      <c r="BF14" s="30">
        <v>0.03</v>
      </c>
      <c r="BG14" s="3">
        <v>75417</v>
      </c>
      <c r="BH14" s="30">
        <v>0.04</v>
      </c>
      <c r="BI14" s="3">
        <v>70866</v>
      </c>
      <c r="BJ14" s="30">
        <v>5.1999999999999998E-2</v>
      </c>
      <c r="BK14" s="3">
        <v>243925</v>
      </c>
      <c r="BL14" s="30">
        <v>5.1999999999999998E-2</v>
      </c>
      <c r="BM14" s="3">
        <v>22972</v>
      </c>
      <c r="BN14" s="30">
        <v>2.1999999999999999E-2</v>
      </c>
      <c r="BO14" s="3">
        <v>36085</v>
      </c>
      <c r="BP14" s="30">
        <v>2.5000000000000001E-2</v>
      </c>
      <c r="BQ14" s="3">
        <v>71559</v>
      </c>
      <c r="BR14" s="30">
        <v>3.1E-2</v>
      </c>
      <c r="BS14" s="74">
        <v>31118</v>
      </c>
      <c r="BT14" s="30">
        <v>2.3E-2</v>
      </c>
      <c r="BU14" s="71">
        <v>161734</v>
      </c>
      <c r="BV14" s="30">
        <v>2.5999999999999999E-2</v>
      </c>
      <c r="BW14" s="77">
        <v>49436</v>
      </c>
      <c r="BX14" s="30">
        <v>4.2999999999999997E-2</v>
      </c>
      <c r="BY14" s="79">
        <v>66706</v>
      </c>
      <c r="BZ14" s="30">
        <v>4.3999999999999997E-2</v>
      </c>
      <c r="CA14" s="81">
        <v>128944</v>
      </c>
      <c r="CB14" s="30">
        <v>5.5E-2</v>
      </c>
      <c r="CC14" s="88">
        <v>75763</v>
      </c>
      <c r="CD14" s="30">
        <v>5.3999999999999999E-2</v>
      </c>
      <c r="CE14" s="79">
        <v>320849</v>
      </c>
      <c r="CF14" s="30">
        <v>0.05</v>
      </c>
      <c r="CG14" s="92">
        <v>45520</v>
      </c>
      <c r="CH14" s="30">
        <v>3.9E-2</v>
      </c>
    </row>
    <row r="15" spans="1:86">
      <c r="A15" s="15"/>
      <c r="B15" s="65" t="s">
        <v>68</v>
      </c>
      <c r="C15" s="3">
        <v>0</v>
      </c>
      <c r="D15" s="6">
        <v>0</v>
      </c>
      <c r="E15" s="3">
        <v>23327</v>
      </c>
      <c r="F15" s="6">
        <v>0.02</v>
      </c>
      <c r="G15" s="3">
        <v>71531</v>
      </c>
      <c r="H15" s="6">
        <v>3.7999999999999999E-2</v>
      </c>
      <c r="I15" s="3">
        <v>22183</v>
      </c>
      <c r="J15" s="6">
        <v>1.7999999999999999E-2</v>
      </c>
      <c r="K15" s="3">
        <v>117040</v>
      </c>
      <c r="L15" s="6">
        <v>2.1999999999999999E-2</v>
      </c>
      <c r="M15" s="3">
        <v>22171</v>
      </c>
      <c r="N15" s="6">
        <v>2.1999999999999999E-2</v>
      </c>
      <c r="O15" s="3">
        <v>22987</v>
      </c>
      <c r="P15" s="6">
        <v>1.7999999999999999E-2</v>
      </c>
      <c r="Q15" s="3">
        <v>40731</v>
      </c>
      <c r="R15" s="6">
        <v>2.1000000000000001E-2</v>
      </c>
      <c r="S15" s="3">
        <v>10806</v>
      </c>
      <c r="T15" s="6">
        <v>8.9999999999999993E-3</v>
      </c>
      <c r="U15" s="3">
        <v>96694</v>
      </c>
      <c r="V15" s="6">
        <v>1.7999999999999999E-2</v>
      </c>
      <c r="W15" s="3">
        <v>2640</v>
      </c>
      <c r="X15" s="6">
        <v>2E-3</v>
      </c>
      <c r="Y15" s="3">
        <v>3794</v>
      </c>
      <c r="Z15" s="6">
        <v>3.0000000000000001E-3</v>
      </c>
      <c r="AA15" s="3">
        <v>27081</v>
      </c>
      <c r="AB15" s="6">
        <v>1.0999999999999999E-2</v>
      </c>
      <c r="AC15" s="3">
        <v>23194</v>
      </c>
      <c r="AD15" s="6">
        <v>1.6E-2</v>
      </c>
      <c r="AE15" s="3">
        <v>56709</v>
      </c>
      <c r="AF15" s="6">
        <v>8.9999999999999993E-3</v>
      </c>
      <c r="AG15" s="3">
        <v>15627</v>
      </c>
      <c r="AH15" s="6">
        <v>1.2E-2</v>
      </c>
      <c r="AI15" s="3">
        <v>10913</v>
      </c>
      <c r="AJ15" s="6">
        <v>7.0000000000000001E-3</v>
      </c>
      <c r="AK15" s="3">
        <v>10198</v>
      </c>
      <c r="AL15" s="6">
        <v>4.0000000000000001E-3</v>
      </c>
      <c r="AM15" s="3">
        <v>15240</v>
      </c>
      <c r="AN15" s="6">
        <v>0.01</v>
      </c>
      <c r="AO15" s="3">
        <v>51978</v>
      </c>
      <c r="AP15" s="6">
        <v>7.0000000000000001E-3</v>
      </c>
      <c r="AQ15" s="3">
        <v>27570</v>
      </c>
      <c r="AR15" s="6">
        <v>2.1000000000000001E-2</v>
      </c>
      <c r="AS15" s="3">
        <v>15562</v>
      </c>
      <c r="AT15" s="6">
        <v>8.0000000000000002E-3</v>
      </c>
      <c r="AU15" s="3">
        <v>17667</v>
      </c>
      <c r="AV15" s="6">
        <v>6.0000000000000001E-3</v>
      </c>
      <c r="AW15" s="3">
        <v>10810</v>
      </c>
      <c r="AX15" s="6">
        <v>6.0000000000000001E-3</v>
      </c>
      <c r="AY15" s="3">
        <v>71608</v>
      </c>
      <c r="AZ15" s="6">
        <v>8.9999999999999993E-3</v>
      </c>
      <c r="BA15" s="3">
        <v>11841</v>
      </c>
      <c r="BB15" s="6">
        <v>1.0999999999999999E-2</v>
      </c>
      <c r="BC15" s="3">
        <v>15425</v>
      </c>
      <c r="BD15" s="6">
        <v>0.03</v>
      </c>
      <c r="BE15" s="3">
        <v>39072</v>
      </c>
      <c r="BF15" s="30">
        <v>4.2000000000000003E-2</v>
      </c>
      <c r="BG15" s="3">
        <v>118562</v>
      </c>
      <c r="BH15" s="30">
        <v>6.2E-2</v>
      </c>
      <c r="BI15" s="3">
        <v>713</v>
      </c>
      <c r="BJ15" s="30">
        <v>1E-3</v>
      </c>
      <c r="BK15" s="3">
        <v>8171</v>
      </c>
      <c r="BL15" s="30">
        <v>2E-3</v>
      </c>
      <c r="BM15" s="3">
        <v>55296</v>
      </c>
      <c r="BN15" s="30">
        <v>5.1999999999999998E-2</v>
      </c>
      <c r="BO15" s="3">
        <v>74688</v>
      </c>
      <c r="BP15" s="30">
        <v>5.0999999999999997E-2</v>
      </c>
      <c r="BQ15" s="3">
        <v>137000</v>
      </c>
      <c r="BR15" s="30">
        <v>0.06</v>
      </c>
      <c r="BS15" s="74">
        <v>72639</v>
      </c>
      <c r="BT15" s="30">
        <v>5.3999999999999999E-2</v>
      </c>
      <c r="BU15" s="71">
        <v>339624</v>
      </c>
      <c r="BV15" s="30">
        <v>5.5E-2</v>
      </c>
      <c r="BW15" s="77">
        <v>484</v>
      </c>
      <c r="BX15" s="30">
        <v>0</v>
      </c>
      <c r="BY15" s="79">
        <v>860</v>
      </c>
      <c r="BZ15" s="30">
        <v>1E-3</v>
      </c>
      <c r="CA15" s="81">
        <v>3547</v>
      </c>
      <c r="CB15" s="30">
        <v>2E-3</v>
      </c>
      <c r="CC15" s="88">
        <v>535</v>
      </c>
      <c r="CD15" s="30">
        <v>0</v>
      </c>
      <c r="CE15" s="79">
        <v>5425</v>
      </c>
      <c r="CF15" s="30">
        <v>1E-3</v>
      </c>
      <c r="CG15" s="92">
        <v>1682</v>
      </c>
      <c r="CH15" s="30">
        <v>1E-3</v>
      </c>
    </row>
    <row r="16" spans="1:86">
      <c r="A16" s="15"/>
      <c r="B16" s="65" t="s">
        <v>69</v>
      </c>
      <c r="C16" s="3">
        <v>0</v>
      </c>
      <c r="D16" s="6">
        <v>0</v>
      </c>
      <c r="E16" s="3">
        <v>15199</v>
      </c>
      <c r="F16" s="6">
        <v>1.2999999999999999E-2</v>
      </c>
      <c r="G16" s="3">
        <v>22902</v>
      </c>
      <c r="H16" s="6">
        <v>1.2E-2</v>
      </c>
      <c r="I16" s="3">
        <v>7308</v>
      </c>
      <c r="J16" s="6">
        <v>6.0000000000000001E-3</v>
      </c>
      <c r="K16" s="3">
        <v>45408</v>
      </c>
      <c r="L16" s="6">
        <v>8.9999999999999993E-3</v>
      </c>
      <c r="M16" s="3">
        <v>8293</v>
      </c>
      <c r="N16" s="6">
        <v>8.0000000000000002E-3</v>
      </c>
      <c r="O16" s="3">
        <v>11268</v>
      </c>
      <c r="P16" s="6">
        <v>8.9999999999999993E-3</v>
      </c>
      <c r="Q16" s="3">
        <v>17624</v>
      </c>
      <c r="R16" s="6">
        <v>8.9999999999999993E-3</v>
      </c>
      <c r="S16" s="3">
        <v>8385</v>
      </c>
      <c r="T16" s="6">
        <v>7.0000000000000001E-3</v>
      </c>
      <c r="U16" s="3">
        <v>45569</v>
      </c>
      <c r="V16" s="6">
        <v>8.0000000000000002E-3</v>
      </c>
      <c r="W16" s="3">
        <v>2177</v>
      </c>
      <c r="X16" s="6">
        <v>2E-3</v>
      </c>
      <c r="Y16" s="3">
        <v>6848</v>
      </c>
      <c r="Z16" s="6">
        <v>5.0000000000000001E-3</v>
      </c>
      <c r="AA16" s="3">
        <v>9736</v>
      </c>
      <c r="AB16" s="6">
        <v>4.0000000000000001E-3</v>
      </c>
      <c r="AC16" s="3">
        <v>7874</v>
      </c>
      <c r="AD16" s="6">
        <v>5.0000000000000001E-3</v>
      </c>
      <c r="AE16" s="3">
        <v>26635</v>
      </c>
      <c r="AF16" s="6">
        <v>4.0000000000000001E-3</v>
      </c>
      <c r="AG16" s="3">
        <v>8940</v>
      </c>
      <c r="AH16" s="6">
        <v>7.0000000000000001E-3</v>
      </c>
      <c r="AI16" s="3">
        <v>2682</v>
      </c>
      <c r="AJ16" s="6">
        <v>2E-3</v>
      </c>
      <c r="AK16" s="3">
        <v>5558</v>
      </c>
      <c r="AL16" s="6">
        <v>2E-3</v>
      </c>
      <c r="AM16" s="3">
        <v>9729</v>
      </c>
      <c r="AN16" s="6">
        <v>6.0000000000000001E-3</v>
      </c>
      <c r="AO16" s="3">
        <v>26909</v>
      </c>
      <c r="AP16" s="6">
        <v>4.0000000000000001E-3</v>
      </c>
      <c r="AQ16" s="3">
        <v>14588</v>
      </c>
      <c r="AR16" s="6">
        <v>1.0999999999999999E-2</v>
      </c>
      <c r="AS16" s="3">
        <v>5287</v>
      </c>
      <c r="AT16" s="6">
        <v>3.0000000000000001E-3</v>
      </c>
      <c r="AU16" s="3">
        <v>11564</v>
      </c>
      <c r="AV16" s="6">
        <v>4.0000000000000001E-3</v>
      </c>
      <c r="AW16" s="3">
        <v>5400</v>
      </c>
      <c r="AX16" s="6">
        <v>3.0000000000000001E-3</v>
      </c>
      <c r="AY16" s="3">
        <v>36838</v>
      </c>
      <c r="AZ16" s="6">
        <v>5.0000000000000001E-3</v>
      </c>
      <c r="BA16" s="3">
        <v>2204</v>
      </c>
      <c r="BB16" s="6">
        <v>2E-3</v>
      </c>
      <c r="BC16" s="3">
        <v>705</v>
      </c>
      <c r="BD16" s="6">
        <v>1E-3</v>
      </c>
      <c r="BE16" s="3">
        <v>1731</v>
      </c>
      <c r="BF16" s="30">
        <v>2E-3</v>
      </c>
      <c r="BG16" s="3">
        <v>5021</v>
      </c>
      <c r="BH16" s="30">
        <v>3.0000000000000001E-3</v>
      </c>
      <c r="BI16" s="3">
        <v>405</v>
      </c>
      <c r="BJ16" s="30">
        <v>0</v>
      </c>
      <c r="BK16" s="3">
        <v>3008</v>
      </c>
      <c r="BL16" s="30">
        <v>1E-3</v>
      </c>
      <c r="BM16" s="3">
        <v>230</v>
      </c>
      <c r="BN16" s="30">
        <v>0</v>
      </c>
      <c r="BO16" s="3">
        <v>3264</v>
      </c>
      <c r="BP16" s="30">
        <v>2E-3</v>
      </c>
      <c r="BQ16" s="3">
        <v>1098</v>
      </c>
      <c r="BR16" s="30">
        <v>0</v>
      </c>
      <c r="BS16" s="74">
        <v>323</v>
      </c>
      <c r="BT16" s="30">
        <v>0</v>
      </c>
      <c r="BU16" s="71">
        <v>4914</v>
      </c>
      <c r="BV16" s="30">
        <v>1E-3</v>
      </c>
      <c r="BW16" s="77">
        <v>554</v>
      </c>
      <c r="BX16" s="30">
        <v>0</v>
      </c>
      <c r="BY16" s="79">
        <v>0</v>
      </c>
      <c r="BZ16" s="30">
        <v>0</v>
      </c>
      <c r="CA16" s="81">
        <v>370</v>
      </c>
      <c r="CB16" s="30">
        <v>0</v>
      </c>
      <c r="CC16" s="88">
        <v>625</v>
      </c>
      <c r="CD16" s="30">
        <v>0</v>
      </c>
      <c r="CE16" s="79">
        <v>1550</v>
      </c>
      <c r="CF16" s="30">
        <v>0</v>
      </c>
      <c r="CG16" s="92">
        <v>0</v>
      </c>
      <c r="CH16" s="30">
        <v>0</v>
      </c>
    </row>
    <row r="17" spans="1:86">
      <c r="A17" s="15"/>
      <c r="B17" s="2" t="s">
        <v>65</v>
      </c>
      <c r="C17" s="3">
        <v>196113</v>
      </c>
      <c r="D17" s="6">
        <v>0.20499999999999999</v>
      </c>
      <c r="E17" s="3">
        <v>62350</v>
      </c>
      <c r="F17" s="6">
        <v>5.2999999999999999E-2</v>
      </c>
      <c r="G17" s="3">
        <v>123272</v>
      </c>
      <c r="H17" s="6">
        <v>6.5000000000000002E-2</v>
      </c>
      <c r="I17" s="3">
        <v>85809</v>
      </c>
      <c r="J17" s="6">
        <v>7.0000000000000007E-2</v>
      </c>
      <c r="K17" s="3">
        <v>271431</v>
      </c>
      <c r="L17" s="6">
        <v>5.1999999999999998E-2</v>
      </c>
      <c r="M17" s="3">
        <v>54349</v>
      </c>
      <c r="N17" s="6">
        <v>5.5E-2</v>
      </c>
      <c r="O17" s="3">
        <v>85602</v>
      </c>
      <c r="P17" s="6">
        <v>6.8000000000000005E-2</v>
      </c>
      <c r="Q17" s="3">
        <v>167081</v>
      </c>
      <c r="R17" s="6">
        <v>8.6999999999999994E-2</v>
      </c>
      <c r="S17" s="3">
        <v>96433</v>
      </c>
      <c r="T17" s="6">
        <v>7.9000000000000001E-2</v>
      </c>
      <c r="U17" s="3">
        <v>403465</v>
      </c>
      <c r="V17" s="6">
        <v>7.4999999999999997E-2</v>
      </c>
      <c r="W17" s="3">
        <v>71165</v>
      </c>
      <c r="X17" s="6">
        <v>6.5000000000000002E-2</v>
      </c>
      <c r="Y17" s="3">
        <v>113662</v>
      </c>
      <c r="Z17" s="6">
        <v>7.6999999999999999E-2</v>
      </c>
      <c r="AA17" s="3">
        <v>210546</v>
      </c>
      <c r="AB17" s="6">
        <v>8.6999999999999994E-2</v>
      </c>
      <c r="AC17" s="3">
        <v>38744</v>
      </c>
      <c r="AD17" s="6">
        <v>2.5999999999999999E-2</v>
      </c>
      <c r="AE17" s="3">
        <v>434116</v>
      </c>
      <c r="AF17" s="6">
        <v>6.7000000000000004E-2</v>
      </c>
      <c r="AG17" s="3">
        <v>53382</v>
      </c>
      <c r="AH17" s="6">
        <v>0.04</v>
      </c>
      <c r="AI17" s="3">
        <v>108587</v>
      </c>
      <c r="AJ17" s="6">
        <v>6.5000000000000002E-2</v>
      </c>
      <c r="AK17" s="3">
        <v>361543</v>
      </c>
      <c r="AL17" s="6">
        <v>0.13600000000000001</v>
      </c>
      <c r="AM17" s="3">
        <v>161770</v>
      </c>
      <c r="AN17" s="6">
        <v>0.104</v>
      </c>
      <c r="AO17" s="3">
        <v>685282</v>
      </c>
      <c r="AP17" s="6">
        <v>9.5000000000000001E-2</v>
      </c>
      <c r="AQ17" s="3">
        <v>110364</v>
      </c>
      <c r="AR17" s="6">
        <v>8.3000000000000004E-2</v>
      </c>
      <c r="AS17" s="3">
        <v>270808</v>
      </c>
      <c r="AT17" s="6">
        <v>0.14299999999999999</v>
      </c>
      <c r="AU17" s="3">
        <v>477270</v>
      </c>
      <c r="AV17" s="6">
        <v>0.17299999999999999</v>
      </c>
      <c r="AW17" s="3">
        <v>325428</v>
      </c>
      <c r="AX17" s="6">
        <v>0.187</v>
      </c>
      <c r="AY17" s="3">
        <v>1183870</v>
      </c>
      <c r="AZ17" s="6">
        <v>0.153</v>
      </c>
      <c r="BA17" s="3">
        <v>154</v>
      </c>
      <c r="BB17" s="6">
        <v>0</v>
      </c>
      <c r="BC17" s="3">
        <v>459</v>
      </c>
      <c r="BD17" s="6">
        <v>1E-3</v>
      </c>
      <c r="BE17" s="3">
        <v>347</v>
      </c>
      <c r="BF17" s="30">
        <v>0</v>
      </c>
      <c r="BG17" s="3">
        <v>1798</v>
      </c>
      <c r="BH17" s="30">
        <v>1E-3</v>
      </c>
      <c r="BI17" s="3">
        <v>225564</v>
      </c>
      <c r="BJ17" s="30">
        <v>0.16500000000000001</v>
      </c>
      <c r="BK17" s="3">
        <v>804821</v>
      </c>
      <c r="BL17" s="30">
        <v>0.17100000000000001</v>
      </c>
      <c r="BM17" s="3">
        <v>356</v>
      </c>
      <c r="BN17" s="30">
        <v>0</v>
      </c>
      <c r="BO17" s="3">
        <v>1269</v>
      </c>
      <c r="BP17" s="30">
        <v>1E-3</v>
      </c>
      <c r="BQ17" s="3">
        <v>0</v>
      </c>
      <c r="BR17" s="30">
        <v>0</v>
      </c>
      <c r="BS17" s="74">
        <v>1073</v>
      </c>
      <c r="BT17" s="30">
        <v>1E-3</v>
      </c>
      <c r="BU17" s="71">
        <v>2698</v>
      </c>
      <c r="BV17" s="30">
        <v>0</v>
      </c>
      <c r="BW17" s="77">
        <v>204185</v>
      </c>
      <c r="BX17" s="30">
        <v>0.17599999999999999</v>
      </c>
      <c r="BY17" s="79">
        <v>284233</v>
      </c>
      <c r="BZ17" s="30">
        <v>0.186</v>
      </c>
      <c r="CA17" s="81">
        <v>482662</v>
      </c>
      <c r="CB17" s="30">
        <v>0.20499999999999999</v>
      </c>
      <c r="CC17" s="88">
        <v>256605</v>
      </c>
      <c r="CD17" s="30">
        <v>0.182</v>
      </c>
      <c r="CE17" s="79">
        <v>1227685</v>
      </c>
      <c r="CF17" s="30">
        <v>0.19</v>
      </c>
      <c r="CG17" s="92">
        <v>187206</v>
      </c>
      <c r="CH17" s="30">
        <v>0.16</v>
      </c>
    </row>
    <row r="18" spans="1:86">
      <c r="A18" s="15"/>
      <c r="B18" s="2" t="s">
        <v>14</v>
      </c>
      <c r="C18" s="3">
        <v>7635</v>
      </c>
      <c r="D18" s="6">
        <v>8.0000000000000002E-3</v>
      </c>
      <c r="E18" s="3">
        <v>4412</v>
      </c>
      <c r="F18" s="6">
        <v>3.0000000000000001E-3</v>
      </c>
      <c r="G18" s="3">
        <v>5470</v>
      </c>
      <c r="H18" s="6">
        <v>3.0000000000000001E-3</v>
      </c>
      <c r="I18" s="3">
        <v>4719</v>
      </c>
      <c r="J18" s="6">
        <v>3.0000000000000001E-3</v>
      </c>
      <c r="K18" s="3">
        <v>218349</v>
      </c>
      <c r="L18" s="6">
        <v>4.1000000000000002E-2</v>
      </c>
      <c r="M18" s="3">
        <v>12938</v>
      </c>
      <c r="N18" s="6">
        <v>1.2999999999999999E-2</v>
      </c>
      <c r="O18" s="3">
        <v>15291</v>
      </c>
      <c r="P18" s="6">
        <v>1.2E-2</v>
      </c>
      <c r="Q18" s="3">
        <v>35030</v>
      </c>
      <c r="R18" s="6">
        <v>1.7999999999999999E-2</v>
      </c>
      <c r="S18" s="3">
        <v>15823</v>
      </c>
      <c r="T18" s="6">
        <v>1.3000000000000001E-2</v>
      </c>
      <c r="U18" s="3">
        <v>79083</v>
      </c>
      <c r="V18" s="6">
        <v>1.4999999999999999E-2</v>
      </c>
      <c r="W18" s="3">
        <v>8212</v>
      </c>
      <c r="X18" s="6">
        <v>8.0000000000000002E-3</v>
      </c>
      <c r="Y18" s="3">
        <v>7745</v>
      </c>
      <c r="Z18" s="6">
        <v>5.0000000000000001E-3</v>
      </c>
      <c r="AA18" s="3">
        <v>18355</v>
      </c>
      <c r="AB18" s="6">
        <v>7.0000000000000001E-3</v>
      </c>
      <c r="AC18" s="3">
        <v>6377</v>
      </c>
      <c r="AD18" s="6">
        <v>4.0000000000000001E-3</v>
      </c>
      <c r="AE18" s="3">
        <v>40690</v>
      </c>
      <c r="AF18" s="6">
        <v>7.0000000000000001E-3</v>
      </c>
      <c r="AG18" s="3">
        <v>2862</v>
      </c>
      <c r="AH18" s="6">
        <v>2E-3</v>
      </c>
      <c r="AI18" s="3">
        <v>13229</v>
      </c>
      <c r="AJ18" s="6">
        <v>8.0000000000000002E-3</v>
      </c>
      <c r="AK18" s="3">
        <v>12386</v>
      </c>
      <c r="AL18" s="6">
        <v>5.0000000000000001E-3</v>
      </c>
      <c r="AM18" s="3">
        <v>3000</v>
      </c>
      <c r="AN18" s="6">
        <v>2E-3</v>
      </c>
      <c r="AO18" s="3">
        <v>31476</v>
      </c>
      <c r="AP18" s="6">
        <v>4.0000000000000001E-3</v>
      </c>
      <c r="AQ18" s="3">
        <v>2765</v>
      </c>
      <c r="AR18" s="6">
        <v>2E-3</v>
      </c>
      <c r="AS18" s="3">
        <v>29784</v>
      </c>
      <c r="AT18" s="6">
        <v>1.6E-2</v>
      </c>
      <c r="AU18" s="3">
        <v>21787</v>
      </c>
      <c r="AV18" s="6">
        <v>8.0000000000000002E-3</v>
      </c>
      <c r="AW18" s="3">
        <v>5285</v>
      </c>
      <c r="AX18" s="6">
        <v>3.0000000000000001E-3</v>
      </c>
      <c r="AY18" s="3">
        <v>59620</v>
      </c>
      <c r="AZ18" s="6">
        <v>8.0000000000000002E-3</v>
      </c>
      <c r="BA18" s="3">
        <v>139445</v>
      </c>
      <c r="BB18" s="6">
        <v>0.124</v>
      </c>
      <c r="BC18" s="3">
        <v>81795</v>
      </c>
      <c r="BD18" s="6">
        <v>0.158</v>
      </c>
      <c r="BE18" s="3">
        <v>177845</v>
      </c>
      <c r="BF18" s="30">
        <v>0.193</v>
      </c>
      <c r="BG18" s="3">
        <v>443249</v>
      </c>
      <c r="BH18" s="30">
        <v>0.23299999999999998</v>
      </c>
      <c r="BI18" s="3">
        <v>3685</v>
      </c>
      <c r="BJ18" s="30">
        <v>3.0000000000000001E-3</v>
      </c>
      <c r="BK18" s="3">
        <v>15053</v>
      </c>
      <c r="BL18" s="30">
        <v>3.0000000000000001E-3</v>
      </c>
      <c r="BM18" s="3">
        <v>192034</v>
      </c>
      <c r="BN18" s="30">
        <v>0.18099999999999999</v>
      </c>
      <c r="BO18" s="3">
        <v>257217</v>
      </c>
      <c r="BP18" s="30">
        <v>0.17600000000000002</v>
      </c>
      <c r="BQ18" s="3">
        <v>457105</v>
      </c>
      <c r="BR18" s="30">
        <v>0.19900000000000001</v>
      </c>
      <c r="BS18" s="74">
        <v>262933</v>
      </c>
      <c r="BT18" s="30">
        <v>0.19500000000000001</v>
      </c>
      <c r="BU18" s="71">
        <v>1169288</v>
      </c>
      <c r="BV18" s="30">
        <v>0.19</v>
      </c>
      <c r="BW18" s="77">
        <v>4125</v>
      </c>
      <c r="BX18" s="30">
        <v>4.0000000000000001E-3</v>
      </c>
      <c r="BY18" s="79">
        <v>2842</v>
      </c>
      <c r="BZ18" s="30">
        <v>2E-3</v>
      </c>
      <c r="CA18" s="81">
        <v>7206</v>
      </c>
      <c r="CB18" s="30">
        <v>3.0000000000000001E-3</v>
      </c>
      <c r="CC18" s="88">
        <v>3491</v>
      </c>
      <c r="CD18" s="30">
        <v>3.0000000000000001E-3</v>
      </c>
      <c r="CE18" s="79">
        <v>17664</v>
      </c>
      <c r="CF18" s="30">
        <v>2E-3</v>
      </c>
      <c r="CG18" s="92">
        <v>1330</v>
      </c>
      <c r="CH18" s="30">
        <v>2E-3</v>
      </c>
    </row>
    <row r="19" spans="1:86">
      <c r="A19" s="15"/>
      <c r="AT19" s="15"/>
      <c r="AU19" s="15"/>
      <c r="AV19" s="15"/>
      <c r="AW19" s="15"/>
    </row>
    <row r="20" spans="1:86">
      <c r="B20" s="112" t="s">
        <v>187</v>
      </c>
      <c r="C20" s="112"/>
      <c r="D20" s="112"/>
      <c r="E20" s="112"/>
      <c r="AT20" s="15"/>
      <c r="AU20" s="15"/>
      <c r="AV20" s="15"/>
      <c r="AW20" s="15"/>
      <c r="AX20" s="15"/>
      <c r="BE20" s="32"/>
      <c r="BF20" s="32"/>
      <c r="BG20" s="32"/>
      <c r="BH20" s="32"/>
      <c r="BI20" s="32"/>
      <c r="BJ20" s="32"/>
      <c r="BK20" s="32"/>
    </row>
    <row r="21" spans="1:86" ht="15.75" thickBot="1">
      <c r="C21" s="15"/>
      <c r="D21" s="15"/>
      <c r="E21" s="15"/>
      <c r="F21" s="15"/>
      <c r="G21" s="15"/>
      <c r="H21" s="15"/>
      <c r="I21" s="15"/>
      <c r="J21" s="15"/>
      <c r="M21" s="15"/>
      <c r="N21" s="15"/>
      <c r="O21" s="15"/>
      <c r="P21" s="15"/>
      <c r="AT21" s="15"/>
      <c r="AU21" s="15"/>
      <c r="AV21" s="15"/>
      <c r="AW21" s="15"/>
      <c r="AX21" s="16"/>
      <c r="BN21" s="15"/>
      <c r="BO21" s="15"/>
      <c r="BP21" s="15"/>
      <c r="BQ21" s="15"/>
      <c r="BR21" s="15"/>
      <c r="BU21" s="15"/>
      <c r="BV21" s="15"/>
      <c r="BW21" s="15"/>
      <c r="BX21" s="15"/>
      <c r="BY21" s="15"/>
      <c r="CE21" s="15"/>
      <c r="CF21" s="15"/>
      <c r="CG21" s="15"/>
      <c r="CH21" s="15"/>
    </row>
    <row r="22" spans="1:86" ht="15" customHeight="1">
      <c r="B22" s="106" t="s">
        <v>197</v>
      </c>
      <c r="C22" s="107"/>
      <c r="D22" s="107"/>
      <c r="E22" s="107"/>
      <c r="F22" s="107"/>
      <c r="G22" s="107"/>
      <c r="H22" s="107"/>
      <c r="I22" s="107"/>
      <c r="J22" s="107"/>
      <c r="K22" s="108"/>
      <c r="M22" s="15"/>
      <c r="N22" s="15"/>
      <c r="O22" s="15"/>
      <c r="P22" s="15"/>
      <c r="AU22" s="15"/>
      <c r="AV22" s="15"/>
      <c r="AW22" s="15"/>
      <c r="AX22" s="16"/>
      <c r="BM22" s="15"/>
      <c r="BN22" s="15"/>
      <c r="BO22" s="15"/>
      <c r="BP22" s="15"/>
      <c r="BQ22" s="15"/>
      <c r="BR22" s="15"/>
      <c r="BU22" s="15"/>
      <c r="BV22" s="15"/>
      <c r="BW22" s="15"/>
      <c r="BX22" s="15"/>
      <c r="BY22" s="15"/>
      <c r="BZ22" s="15"/>
      <c r="CB22"/>
      <c r="CC22"/>
      <c r="CD22"/>
      <c r="CE22" s="15"/>
      <c r="CF22" s="15"/>
      <c r="CG22" s="15"/>
      <c r="CH22" s="15"/>
    </row>
    <row r="23" spans="1:86" ht="15.75" thickBot="1">
      <c r="B23" s="109"/>
      <c r="C23" s="110"/>
      <c r="D23" s="110"/>
      <c r="E23" s="110"/>
      <c r="F23" s="110"/>
      <c r="G23" s="110"/>
      <c r="H23" s="110"/>
      <c r="I23" s="110"/>
      <c r="J23" s="110"/>
      <c r="K23" s="111"/>
      <c r="M23" s="15"/>
      <c r="N23" s="15"/>
      <c r="O23" s="15"/>
      <c r="P23" s="15"/>
      <c r="AU23" s="15"/>
      <c r="AV23" s="15"/>
      <c r="AW23" s="15"/>
      <c r="AX23" s="16"/>
      <c r="BI23"/>
      <c r="BJ23"/>
      <c r="BM23" s="15"/>
      <c r="BN23" s="15"/>
      <c r="BO23" s="15"/>
      <c r="BP23" s="15"/>
      <c r="BQ23" s="15"/>
      <c r="BR23" s="16"/>
      <c r="BS23" s="16"/>
      <c r="BT23" s="16"/>
      <c r="BU23" s="15"/>
      <c r="BV23" s="16"/>
      <c r="BW23" s="15"/>
      <c r="BX23" s="15"/>
      <c r="BY23" s="15"/>
      <c r="BZ23" s="16"/>
      <c r="CE23" s="15"/>
      <c r="CF23" s="15"/>
      <c r="CG23" s="15"/>
      <c r="CH23" s="15"/>
    </row>
    <row r="24" spans="1:86">
      <c r="C24" s="15"/>
      <c r="D24" s="15"/>
      <c r="E24" s="15"/>
      <c r="F24" s="16"/>
      <c r="G24" s="15"/>
      <c r="H24" s="16"/>
      <c r="I24" s="15"/>
      <c r="J24" s="16"/>
      <c r="K24" s="16"/>
      <c r="L24" s="16"/>
      <c r="M24" s="15"/>
      <c r="N24" s="16"/>
      <c r="O24" s="15"/>
      <c r="P24" s="16"/>
      <c r="AU24" s="15"/>
      <c r="AV24" s="15"/>
      <c r="AW24" s="15"/>
      <c r="AX24" s="16"/>
      <c r="AY24" s="15"/>
      <c r="BI24"/>
      <c r="BJ24"/>
      <c r="BM24" s="15"/>
      <c r="BN24" s="15"/>
      <c r="BO24" s="15"/>
      <c r="BP24" s="15"/>
      <c r="BQ24" s="16"/>
      <c r="BR24" s="16"/>
      <c r="BS24" s="16"/>
      <c r="BT24" s="16"/>
      <c r="BU24" s="16"/>
      <c r="BV24" s="16"/>
      <c r="BW24" s="15"/>
      <c r="BX24" s="15"/>
      <c r="BY24" s="15"/>
      <c r="CA24"/>
      <c r="CB24"/>
      <c r="CC24"/>
      <c r="CD24"/>
      <c r="CE24" s="15"/>
      <c r="CF24" s="15"/>
      <c r="CG24" s="16"/>
    </row>
    <row r="25" spans="1:86">
      <c r="C25" s="15"/>
      <c r="D25" s="15"/>
      <c r="E25" s="15"/>
      <c r="F25" s="16"/>
      <c r="G25" s="15"/>
      <c r="H25" s="16"/>
      <c r="I25" s="15"/>
      <c r="J25" s="16"/>
      <c r="K25" s="16"/>
      <c r="L25" s="16"/>
      <c r="M25" s="15"/>
      <c r="N25" s="16"/>
      <c r="O25" s="15"/>
      <c r="P25" s="16"/>
      <c r="AU25" s="15"/>
      <c r="AV25" s="15"/>
      <c r="AW25" s="15"/>
      <c r="AX25" s="16"/>
      <c r="AY25" s="15"/>
      <c r="BI25"/>
      <c r="BJ25"/>
      <c r="BM25" s="15"/>
      <c r="BN25" s="15"/>
      <c r="BO25" s="15"/>
      <c r="BP25" s="16"/>
      <c r="BQ25" s="16"/>
      <c r="BR25" s="16"/>
      <c r="BS25" s="16"/>
      <c r="BT25" s="16"/>
      <c r="BU25" s="16"/>
      <c r="BV25" s="16"/>
      <c r="BW25" s="15"/>
      <c r="BX25" s="15"/>
      <c r="BY25" s="15"/>
      <c r="CA25"/>
      <c r="CB25"/>
      <c r="CC25"/>
      <c r="CD25"/>
      <c r="CE25" s="15"/>
      <c r="CF25" s="15"/>
      <c r="CG25" s="16"/>
    </row>
    <row r="26" spans="1:86">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row>
    <row r="27" spans="1:86">
      <c r="C27" s="15"/>
      <c r="D27" s="15"/>
      <c r="E27" s="15"/>
      <c r="F27" s="16"/>
      <c r="G27" s="15"/>
      <c r="H27" s="16"/>
      <c r="I27" s="15"/>
      <c r="J27" s="16"/>
      <c r="K27" s="16"/>
      <c r="L27" s="16"/>
      <c r="M27" s="15"/>
      <c r="N27" s="16"/>
      <c r="O27" s="15"/>
      <c r="P27" s="16"/>
      <c r="AU27" s="15"/>
      <c r="AV27" s="15"/>
      <c r="AW27" s="15"/>
      <c r="AX27" s="16"/>
      <c r="AY27" s="15"/>
      <c r="BI27"/>
      <c r="BJ27"/>
      <c r="BM27" s="15"/>
      <c r="BN27" s="15"/>
      <c r="BO27" s="15"/>
      <c r="BP27" s="16"/>
      <c r="BQ27" s="16"/>
      <c r="BR27" s="16"/>
      <c r="BS27" s="16"/>
      <c r="BT27" s="16"/>
      <c r="BU27" s="16"/>
      <c r="BW27" s="15"/>
      <c r="BX27" s="15"/>
      <c r="BY27" s="15"/>
      <c r="CA27"/>
      <c r="CB27"/>
      <c r="CC27"/>
      <c r="CD27"/>
      <c r="CE27" s="15"/>
      <c r="CF27" s="15"/>
      <c r="CG27" s="16"/>
    </row>
    <row r="28" spans="1:86">
      <c r="C28" s="15"/>
      <c r="D28" s="15"/>
      <c r="E28" s="15"/>
      <c r="F28" s="16"/>
      <c r="G28" s="15"/>
      <c r="H28" s="16"/>
      <c r="I28" s="15"/>
      <c r="J28" s="16"/>
      <c r="K28" s="16"/>
      <c r="L28" s="16"/>
      <c r="M28" s="15"/>
      <c r="N28" s="16"/>
      <c r="O28" s="15"/>
      <c r="P28" s="16"/>
      <c r="AU28" s="15"/>
      <c r="AV28" s="15"/>
      <c r="AW28" s="15"/>
      <c r="AX28" s="16"/>
      <c r="AY28" s="15"/>
      <c r="BI28"/>
      <c r="BJ28"/>
      <c r="BM28" s="15"/>
      <c r="BN28" s="15"/>
      <c r="BO28" s="15"/>
      <c r="BP28" s="16"/>
      <c r="BQ28" s="16"/>
      <c r="BR28" s="16"/>
      <c r="BS28" s="16"/>
      <c r="BT28" s="16"/>
      <c r="BU28" s="16"/>
      <c r="BW28" s="16"/>
      <c r="BX28" s="15"/>
      <c r="BY28" s="16"/>
      <c r="CA28"/>
      <c r="CB28"/>
      <c r="CC28"/>
      <c r="CD28"/>
      <c r="CE28" s="15"/>
      <c r="CF28" s="15"/>
      <c r="CG28" s="16"/>
    </row>
    <row r="29" spans="1:86">
      <c r="C29" s="15"/>
      <c r="D29" s="15"/>
      <c r="E29" s="15"/>
      <c r="F29" s="16"/>
      <c r="G29" s="15"/>
      <c r="H29" s="16"/>
      <c r="I29" s="15"/>
      <c r="J29" s="16"/>
      <c r="K29" s="16"/>
      <c r="L29" s="16"/>
      <c r="M29" s="15"/>
      <c r="N29" s="16"/>
      <c r="O29" s="15"/>
      <c r="P29" s="16"/>
      <c r="AU29" s="15"/>
      <c r="AV29" s="15"/>
      <c r="AW29" s="15"/>
      <c r="AX29" s="16"/>
      <c r="AY29" s="15"/>
      <c r="BI29"/>
      <c r="BJ29"/>
      <c r="BM29" s="15"/>
      <c r="BN29" s="15"/>
      <c r="BO29" s="15"/>
      <c r="BP29" s="16"/>
      <c r="BQ29" s="16"/>
      <c r="BR29" s="16"/>
      <c r="BS29" s="16"/>
      <c r="BT29" s="16"/>
      <c r="BU29" s="16"/>
      <c r="BW29" s="16"/>
      <c r="BX29" s="15"/>
      <c r="BY29" s="16"/>
      <c r="CA29"/>
      <c r="CB29"/>
      <c r="CC29"/>
      <c r="CD29"/>
      <c r="CE29" s="15"/>
      <c r="CF29" s="15"/>
      <c r="CG29" s="16"/>
    </row>
    <row r="30" spans="1:86">
      <c r="C30" s="15"/>
      <c r="D30" s="15"/>
      <c r="E30" s="15"/>
      <c r="F30" s="16"/>
      <c r="G30" s="15"/>
      <c r="H30" s="16"/>
      <c r="I30" s="15"/>
      <c r="J30" s="16"/>
      <c r="K30" s="16"/>
      <c r="L30" s="16"/>
      <c r="M30" s="15"/>
      <c r="N30" s="16"/>
      <c r="O30" s="15"/>
      <c r="P30" s="16"/>
      <c r="AU30" s="15"/>
      <c r="AV30" s="15"/>
      <c r="AW30" s="15"/>
      <c r="AX30" s="16"/>
      <c r="AY30" s="15"/>
      <c r="BI30"/>
      <c r="BJ30"/>
      <c r="BM30" s="15"/>
      <c r="BN30" s="15"/>
      <c r="BO30" s="15"/>
      <c r="BP30" s="16"/>
      <c r="BQ30" s="16"/>
      <c r="BR30" s="16"/>
      <c r="BS30" s="16"/>
      <c r="BT30" s="16"/>
      <c r="BU30" s="16"/>
      <c r="BW30" s="16"/>
      <c r="BX30" s="15"/>
      <c r="BY30" s="16"/>
      <c r="CA30"/>
      <c r="CB30"/>
      <c r="CC30"/>
      <c r="CD30"/>
      <c r="CE30" s="15"/>
      <c r="CF30" s="15"/>
      <c r="CG30" s="16"/>
    </row>
    <row r="31" spans="1:86">
      <c r="C31" s="15"/>
      <c r="D31" s="15"/>
      <c r="E31" s="15"/>
      <c r="F31" s="16"/>
      <c r="G31" s="15"/>
      <c r="H31" s="16"/>
      <c r="I31" s="15"/>
      <c r="J31" s="16"/>
      <c r="K31" s="16"/>
      <c r="L31" s="16"/>
      <c r="M31" s="15"/>
      <c r="N31" s="16"/>
      <c r="O31" s="15"/>
      <c r="P31" s="16"/>
      <c r="AU31" s="15"/>
      <c r="AV31" s="15"/>
      <c r="AW31" s="15"/>
      <c r="AX31" s="16"/>
      <c r="AY31" s="15"/>
      <c r="BI31"/>
      <c r="BJ31"/>
      <c r="BM31" s="15"/>
      <c r="BN31" s="15"/>
      <c r="BO31" s="15"/>
      <c r="BP31" s="16"/>
      <c r="BQ31" s="16"/>
      <c r="BR31" s="16"/>
      <c r="BS31" s="16"/>
      <c r="BT31" s="16"/>
      <c r="BU31" s="16"/>
      <c r="BW31" s="16"/>
      <c r="BX31" s="15"/>
      <c r="BY31" s="16"/>
      <c r="CA31"/>
      <c r="CB31"/>
      <c r="CC31"/>
      <c r="CD31"/>
      <c r="CE31" s="15"/>
      <c r="CF31" s="15"/>
      <c r="CG31" s="16"/>
    </row>
    <row r="32" spans="1:86">
      <c r="C32" s="15"/>
      <c r="D32" s="15"/>
      <c r="E32" s="15"/>
      <c r="F32" s="16"/>
      <c r="G32" s="15"/>
      <c r="H32" s="16"/>
      <c r="I32" s="15"/>
      <c r="J32" s="16"/>
      <c r="K32" s="16"/>
      <c r="L32" s="16"/>
      <c r="M32" s="15"/>
      <c r="N32" s="16"/>
      <c r="O32" s="15"/>
      <c r="P32" s="16"/>
      <c r="AU32" s="15"/>
      <c r="AV32" s="15"/>
      <c r="AW32" s="15"/>
      <c r="AX32" s="16"/>
      <c r="AY32" s="15"/>
      <c r="BI32"/>
      <c r="BJ32"/>
      <c r="BM32" s="15"/>
      <c r="BN32" s="15"/>
      <c r="BO32" s="15"/>
      <c r="BP32" s="16"/>
      <c r="BQ32" s="16"/>
      <c r="BR32" s="16"/>
      <c r="BS32" s="16"/>
      <c r="BT32" s="16"/>
      <c r="BU32" s="16"/>
      <c r="BW32" s="16"/>
      <c r="BX32" s="15"/>
      <c r="BY32" s="16"/>
      <c r="CA32"/>
      <c r="CB32"/>
      <c r="CC32"/>
      <c r="CD32"/>
      <c r="CE32" s="15"/>
      <c r="CF32" s="15"/>
      <c r="CG32" s="16"/>
    </row>
    <row r="33" spans="3:88">
      <c r="C33" s="15"/>
      <c r="D33" s="15"/>
      <c r="E33" s="15"/>
      <c r="F33" s="16"/>
      <c r="G33" s="15"/>
      <c r="H33" s="16"/>
      <c r="I33" s="15"/>
      <c r="J33" s="16"/>
      <c r="K33" s="16"/>
      <c r="L33" s="16"/>
      <c r="M33" s="15"/>
      <c r="N33" s="16"/>
      <c r="O33" s="15"/>
      <c r="P33" s="16"/>
      <c r="AU33" s="15"/>
      <c r="AV33" s="15"/>
      <c r="AW33" s="15"/>
      <c r="AX33" s="16"/>
      <c r="AY33" s="15"/>
      <c r="BI33"/>
      <c r="BJ33"/>
      <c r="BM33" s="15"/>
      <c r="BN33" s="15"/>
      <c r="BO33" s="15"/>
      <c r="BP33" s="16"/>
      <c r="BQ33" s="16"/>
      <c r="BR33" s="16"/>
      <c r="BS33" s="16"/>
      <c r="BT33" s="16"/>
      <c r="BU33" s="16"/>
      <c r="BW33" s="16"/>
      <c r="BX33" s="15"/>
      <c r="BY33" s="16"/>
      <c r="CA33"/>
      <c r="CB33"/>
      <c r="CC33"/>
      <c r="CD33"/>
      <c r="CE33" s="15"/>
      <c r="CF33" s="15"/>
      <c r="CG33" s="16"/>
    </row>
    <row r="34" spans="3:88">
      <c r="C34" s="15"/>
      <c r="D34" s="15"/>
      <c r="E34" s="15"/>
      <c r="F34" s="16"/>
      <c r="G34" s="15"/>
      <c r="H34" s="16"/>
      <c r="I34" s="15"/>
      <c r="J34" s="16"/>
      <c r="K34" s="16"/>
      <c r="L34" s="16"/>
      <c r="M34" s="15"/>
      <c r="N34" s="16"/>
      <c r="O34" s="15"/>
      <c r="P34" s="16"/>
      <c r="AU34" s="15"/>
      <c r="AV34" s="15"/>
      <c r="AW34" s="15"/>
      <c r="AX34" s="16"/>
      <c r="AY34" s="15"/>
      <c r="BI34"/>
      <c r="BJ34"/>
      <c r="BM34" s="15"/>
      <c r="BN34" s="15"/>
      <c r="BO34" s="15"/>
      <c r="BP34" s="16"/>
      <c r="BQ34" s="16"/>
      <c r="BR34" s="16"/>
      <c r="BS34" s="16"/>
      <c r="BT34" s="16"/>
      <c r="BU34" s="16"/>
      <c r="BW34" s="16"/>
      <c r="BX34" s="15"/>
      <c r="BY34" s="16"/>
      <c r="CA34"/>
      <c r="CB34"/>
      <c r="CC34"/>
      <c r="CD34"/>
      <c r="CE34" s="15"/>
      <c r="CF34" s="15"/>
      <c r="CG34" s="16"/>
    </row>
    <row r="35" spans="3:88">
      <c r="C35" s="15"/>
      <c r="D35" s="15"/>
      <c r="E35" s="15"/>
      <c r="F35" s="16"/>
      <c r="G35" s="15"/>
      <c r="H35" s="16"/>
      <c r="I35" s="15"/>
      <c r="J35" s="16"/>
      <c r="K35" s="16"/>
      <c r="L35" s="16"/>
      <c r="M35" s="15"/>
      <c r="N35" s="16"/>
      <c r="O35" s="15"/>
      <c r="P35" s="16"/>
      <c r="AU35" s="15"/>
      <c r="AV35" s="15"/>
      <c r="AW35" s="15"/>
      <c r="AX35" s="15"/>
      <c r="AY35" s="15"/>
      <c r="BI35"/>
      <c r="BJ35"/>
      <c r="BM35" s="15"/>
      <c r="BN35" s="15"/>
      <c r="BO35" s="15"/>
      <c r="BP35" s="16"/>
      <c r="BQ35" s="16"/>
      <c r="BR35" s="16"/>
      <c r="BS35" s="16"/>
      <c r="BT35" s="16"/>
      <c r="BU35" s="16"/>
      <c r="BW35" s="16"/>
      <c r="BX35" s="15"/>
      <c r="BY35" s="16"/>
      <c r="CA35"/>
      <c r="CB35"/>
      <c r="CC35"/>
      <c r="CD35"/>
      <c r="CE35" s="15"/>
      <c r="CF35" s="15"/>
      <c r="CG35" s="16"/>
    </row>
    <row r="36" spans="3:88">
      <c r="C36" s="15"/>
      <c r="D36" s="15"/>
      <c r="E36" s="15"/>
      <c r="F36" s="16"/>
      <c r="G36" s="15"/>
      <c r="H36" s="17"/>
      <c r="I36" s="15"/>
      <c r="J36" s="16"/>
      <c r="K36" s="16"/>
      <c r="L36" s="16"/>
      <c r="M36" s="15"/>
      <c r="N36" s="16"/>
      <c r="O36" s="15"/>
      <c r="P36" s="16"/>
      <c r="AU36" s="15"/>
      <c r="AV36" s="15"/>
      <c r="AW36" s="15"/>
      <c r="AX36" s="15"/>
      <c r="AY36" s="15"/>
      <c r="BI36"/>
      <c r="BJ36"/>
      <c r="BM36" s="15"/>
      <c r="BN36" s="15"/>
      <c r="BO36" s="15"/>
      <c r="BP36" s="16"/>
      <c r="BQ36" s="16"/>
      <c r="BR36" s="16"/>
      <c r="BS36" s="16"/>
      <c r="BT36" s="16"/>
      <c r="BU36" s="16"/>
      <c r="BW36" s="16"/>
      <c r="BX36" s="15"/>
      <c r="BY36" s="16"/>
      <c r="CA36"/>
      <c r="CB36"/>
      <c r="CC36"/>
      <c r="CD36"/>
      <c r="CE36" s="15"/>
      <c r="CF36" s="15"/>
      <c r="CG36" s="16"/>
    </row>
    <row r="37" spans="3:88">
      <c r="C37" s="15"/>
      <c r="D37" s="15"/>
      <c r="E37" s="15"/>
      <c r="F37" s="15"/>
      <c r="G37" s="15"/>
      <c r="H37" s="15"/>
      <c r="I37" s="15"/>
      <c r="J37" s="15"/>
      <c r="M37" s="15"/>
      <c r="N37" s="15"/>
      <c r="O37" s="15"/>
      <c r="P37" s="15"/>
      <c r="AU37" s="15"/>
      <c r="AV37" s="15"/>
      <c r="AW37" s="15"/>
      <c r="AX37" s="15"/>
      <c r="AY37" s="15"/>
      <c r="BI37"/>
      <c r="BJ37"/>
      <c r="BM37" s="15"/>
      <c r="BN37" s="15"/>
      <c r="BO37" s="15"/>
      <c r="BP37" s="16"/>
      <c r="BQ37" s="16"/>
      <c r="BR37" s="16"/>
      <c r="BS37" s="16"/>
      <c r="BT37" s="16"/>
      <c r="BU37" s="15"/>
      <c r="BW37" s="16"/>
      <c r="BX37" s="15"/>
      <c r="BY37" s="16"/>
      <c r="CA37"/>
      <c r="CB37"/>
      <c r="CC37"/>
      <c r="CD37"/>
      <c r="CE37" s="15"/>
      <c r="CF37" s="15"/>
      <c r="CG37" s="16"/>
    </row>
    <row r="38" spans="3:88">
      <c r="C38" s="15"/>
      <c r="D38" s="15"/>
      <c r="E38" s="15"/>
      <c r="F38" s="15"/>
      <c r="G38" s="15"/>
      <c r="H38" s="15"/>
      <c r="I38" s="15"/>
      <c r="J38" s="15"/>
      <c r="M38" s="15"/>
      <c r="N38" s="15"/>
      <c r="O38" s="15"/>
      <c r="P38" s="15"/>
      <c r="AW38" s="15"/>
      <c r="AX38" s="15"/>
      <c r="AY38" s="15"/>
      <c r="BI38"/>
      <c r="BJ38"/>
      <c r="BM38" s="15"/>
      <c r="BN38" s="15"/>
      <c r="BO38" s="15"/>
      <c r="BP38" s="16"/>
      <c r="BQ38" s="15"/>
      <c r="BR38" s="16"/>
      <c r="BT38" s="16"/>
      <c r="BU38" s="15"/>
      <c r="BW38" s="16"/>
      <c r="BX38" s="15"/>
      <c r="BY38" s="16"/>
      <c r="CA38"/>
      <c r="CB38"/>
      <c r="CC38"/>
      <c r="CD38"/>
      <c r="CE38" s="15"/>
      <c r="CF38" s="15"/>
      <c r="CG38" s="16"/>
    </row>
    <row r="39" spans="3:88">
      <c r="C39" s="15"/>
      <c r="D39" s="15"/>
      <c r="E39" s="15"/>
      <c r="F39" s="15"/>
      <c r="G39" s="15"/>
      <c r="H39" s="15"/>
      <c r="I39" s="15"/>
      <c r="J39" s="15"/>
      <c r="M39" s="15"/>
      <c r="N39" s="15"/>
      <c r="O39" s="15"/>
      <c r="P39" s="15"/>
      <c r="AW39" s="15"/>
      <c r="AX39" s="15"/>
      <c r="AY39" s="15"/>
      <c r="BI39"/>
      <c r="BJ39"/>
      <c r="BM39" s="15"/>
      <c r="BN39" s="15"/>
      <c r="BO39" s="15"/>
      <c r="BP39" s="16"/>
      <c r="BQ39" s="15"/>
      <c r="BR39" s="16"/>
      <c r="BU39" s="15"/>
      <c r="BW39" s="16"/>
      <c r="BX39" s="15"/>
      <c r="BY39" s="16"/>
      <c r="CA39"/>
      <c r="CB39"/>
      <c r="CC39"/>
      <c r="CD39"/>
      <c r="CE39" s="15"/>
      <c r="CF39" s="15"/>
      <c r="CG39" s="15"/>
    </row>
    <row r="40" spans="3:88">
      <c r="AW40" s="15"/>
      <c r="AX40" s="15"/>
      <c r="AY40" s="15"/>
      <c r="BI40"/>
      <c r="BJ40"/>
      <c r="BM40" s="15"/>
      <c r="BN40" s="15"/>
      <c r="BO40" s="15"/>
      <c r="BP40" s="15"/>
      <c r="BQ40" s="15"/>
      <c r="BR40" s="16"/>
      <c r="BU40" s="16"/>
      <c r="BW40" s="16"/>
      <c r="BX40" s="15"/>
      <c r="BY40" s="16"/>
      <c r="CA40"/>
      <c r="CB40"/>
      <c r="CC40"/>
      <c r="CD40"/>
      <c r="CE40" s="15"/>
      <c r="CF40" s="15"/>
      <c r="CG40" s="15"/>
      <c r="CH40" s="15"/>
    </row>
    <row r="41" spans="3:88">
      <c r="AW41" s="15"/>
      <c r="AX41" s="15"/>
      <c r="AY41" s="15"/>
      <c r="AZ41" s="15"/>
      <c r="BA41" s="15"/>
      <c r="BB41" s="15"/>
      <c r="BC41" s="15"/>
      <c r="BD41" s="15"/>
      <c r="BE41" s="15"/>
      <c r="BF41" s="15"/>
      <c r="BJ41"/>
      <c r="BM41" s="15"/>
      <c r="BN41" s="15"/>
      <c r="BO41" s="15"/>
      <c r="BP41" s="15"/>
      <c r="BQ41" s="15"/>
      <c r="BR41" s="15"/>
      <c r="BU41" s="15"/>
      <c r="BV41" s="15"/>
      <c r="BW41" s="16"/>
      <c r="BX41" s="15"/>
      <c r="BY41" s="16"/>
      <c r="CB41"/>
      <c r="CC41"/>
      <c r="CD41"/>
      <c r="CH41" s="15"/>
    </row>
    <row r="42" spans="3:88">
      <c r="AW42" s="15"/>
      <c r="AX42" s="15"/>
      <c r="AY42" s="15"/>
      <c r="AZ42" s="15"/>
      <c r="BD42" s="15"/>
      <c r="BE42" s="15"/>
      <c r="BF42" s="15"/>
      <c r="BK42" s="15"/>
      <c r="BL42" s="15"/>
      <c r="BM42" s="15"/>
      <c r="BN42" s="15"/>
      <c r="BO42" s="15"/>
      <c r="BP42" s="15"/>
      <c r="BQ42" s="15"/>
      <c r="BR42" s="15"/>
      <c r="BU42" s="15"/>
      <c r="BV42" s="15"/>
      <c r="BW42" s="16"/>
      <c r="BX42" s="15"/>
      <c r="BY42" s="16"/>
      <c r="CB42"/>
      <c r="CC42"/>
      <c r="CD42"/>
      <c r="CH42" s="15"/>
    </row>
    <row r="43" spans="3:88">
      <c r="AW43" s="15"/>
      <c r="AX43" s="15"/>
      <c r="AY43" s="15"/>
      <c r="AZ43" s="15"/>
      <c r="BD43" s="15"/>
      <c r="BE43" s="15"/>
      <c r="BM43" s="15"/>
      <c r="BO43" s="15"/>
      <c r="BP43" s="15"/>
      <c r="BQ43" s="15"/>
      <c r="BR43" s="15"/>
      <c r="BW43" s="16"/>
      <c r="BX43" s="15"/>
      <c r="BY43" s="16"/>
      <c r="CA43"/>
      <c r="CB43"/>
      <c r="CC43"/>
      <c r="CD43"/>
    </row>
    <row r="44" spans="3:88">
      <c r="BO44" s="15"/>
      <c r="BW44" s="15"/>
      <c r="BX44" s="15"/>
      <c r="BY44" s="15"/>
      <c r="CA44"/>
      <c r="CG44" s="15"/>
    </row>
    <row r="45" spans="3:88">
      <c r="BW45" s="15"/>
      <c r="BX45" s="15"/>
      <c r="BY45" s="15"/>
      <c r="CA45"/>
    </row>
    <row r="46" spans="3:88">
      <c r="BW46" s="15"/>
      <c r="CH46" s="15"/>
      <c r="CI46" s="15"/>
      <c r="CJ46" s="15"/>
    </row>
  </sheetData>
  <mergeCells count="55">
    <mergeCell ref="BY4:BZ4"/>
    <mergeCell ref="CE4:CF4"/>
    <mergeCell ref="BW2:CF3"/>
    <mergeCell ref="BE4:BF4"/>
    <mergeCell ref="BK4:BL4"/>
    <mergeCell ref="BC2:BL3"/>
    <mergeCell ref="BW4:BX4"/>
    <mergeCell ref="BS4:BT4"/>
    <mergeCell ref="BU4:BV4"/>
    <mergeCell ref="BM2:BV3"/>
    <mergeCell ref="CA4:CB4"/>
    <mergeCell ref="BI4:BJ4"/>
    <mergeCell ref="CC4:CD4"/>
    <mergeCell ref="AS4:AT4"/>
    <mergeCell ref="AQ4:AR4"/>
    <mergeCell ref="AO4:AP4"/>
    <mergeCell ref="BC4:BD4"/>
    <mergeCell ref="AQ2:AZ3"/>
    <mergeCell ref="AU4:AV4"/>
    <mergeCell ref="BA4:BB4"/>
    <mergeCell ref="AW4:AX4"/>
    <mergeCell ref="AY4:AZ4"/>
    <mergeCell ref="BA2:BB3"/>
    <mergeCell ref="B2:B5"/>
    <mergeCell ref="BG4:BH4"/>
    <mergeCell ref="W2:AF3"/>
    <mergeCell ref="W4:X4"/>
    <mergeCell ref="C4:D4"/>
    <mergeCell ref="AG2:AP3"/>
    <mergeCell ref="C2:L3"/>
    <mergeCell ref="U4:V4"/>
    <mergeCell ref="M2:V3"/>
    <mergeCell ref="I4:J4"/>
    <mergeCell ref="AK4:AL4"/>
    <mergeCell ref="AI4:AJ4"/>
    <mergeCell ref="O4:P4"/>
    <mergeCell ref="Q4:R4"/>
    <mergeCell ref="S4:T4"/>
    <mergeCell ref="AM4:AN4"/>
    <mergeCell ref="CG4:CH4"/>
    <mergeCell ref="CG2:CH3"/>
    <mergeCell ref="B22:K23"/>
    <mergeCell ref="BO4:BP4"/>
    <mergeCell ref="BQ4:BR4"/>
    <mergeCell ref="M4:N4"/>
    <mergeCell ref="E4:F4"/>
    <mergeCell ref="BM4:BN4"/>
    <mergeCell ref="G4:H4"/>
    <mergeCell ref="AG4:AH4"/>
    <mergeCell ref="AE4:AF4"/>
    <mergeCell ref="Y4:Z4"/>
    <mergeCell ref="AA4:AB4"/>
    <mergeCell ref="AC4:AD4"/>
    <mergeCell ref="K4:L4"/>
    <mergeCell ref="B20:E20"/>
  </mergeCells>
  <hyperlinks>
    <hyperlink ref="B13" r:id="rId1"/>
    <hyperlink ref="B14" r:id="rId2"/>
    <hyperlink ref="B15" r:id="rId3"/>
    <hyperlink ref="B16" r:id="rId4"/>
  </hyperlinks>
  <pageMargins left="0.7" right="0.7" top="0.75" bottom="0.75" header="0.3" footer="0.3"/>
  <pageSetup orientation="portrait"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H31"/>
  <sheetViews>
    <sheetView workbookViewId="0">
      <pane xSplit="2" ySplit="5" topLeftCell="BW6" activePane="bottomRight" state="frozen"/>
      <selection pane="topRight" activeCell="C1" sqref="C1"/>
      <selection pane="bottomLeft" activeCell="A6" sqref="A6"/>
      <selection pane="bottomRight" activeCell="CG2" sqref="CG2:CH3"/>
    </sheetView>
  </sheetViews>
  <sheetFormatPr defaultRowHeight="15"/>
  <cols>
    <col min="1" max="1" width="5.85546875" customWidth="1"/>
    <col min="2" max="2" width="30.140625" customWidth="1"/>
    <col min="3" max="3" width="12.5703125" bestFit="1" customWidth="1"/>
    <col min="5" max="5" width="12.5703125" bestFit="1" customWidth="1"/>
    <col min="7" max="7" width="12.5703125" bestFit="1" customWidth="1"/>
    <col min="9" max="9" width="12.5703125" bestFit="1" customWidth="1"/>
    <col min="11" max="11" width="12.5703125" style="15" bestFit="1" customWidth="1"/>
    <col min="12" max="12" width="9.140625" style="15"/>
    <col min="13" max="13" width="12.5703125" bestFit="1" customWidth="1"/>
    <col min="15" max="15" width="12.5703125" bestFit="1" customWidth="1"/>
    <col min="17" max="17" width="12.5703125" bestFit="1" customWidth="1"/>
    <col min="19" max="19" width="12.5703125" bestFit="1" customWidth="1"/>
    <col min="21" max="21" width="12.5703125" style="15" bestFit="1" customWidth="1"/>
    <col min="22" max="22" width="9.140625" style="15"/>
    <col min="23" max="23" width="12.5703125" bestFit="1" customWidth="1"/>
    <col min="25" max="25" width="12.5703125" bestFit="1" customWidth="1"/>
    <col min="27" max="27" width="12.5703125" bestFit="1" customWidth="1"/>
    <col min="29" max="29" width="12.5703125" bestFit="1" customWidth="1"/>
    <col min="31" max="31" width="12.5703125" style="15" bestFit="1" customWidth="1"/>
    <col min="32" max="32" width="9.140625" style="15"/>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4.140625" customWidth="1"/>
    <col min="49" max="49" width="15.5703125" customWidth="1"/>
    <col min="50" max="50" width="10.5703125" customWidth="1"/>
    <col min="51" max="51" width="13" customWidth="1"/>
    <col min="53" max="53" width="14.7109375" customWidth="1"/>
    <col min="55" max="58" width="16" customWidth="1"/>
    <col min="59" max="62" width="16" style="15" customWidth="1"/>
    <col min="63" max="64" width="16" customWidth="1"/>
    <col min="65" max="65" width="15.7109375" customWidth="1"/>
    <col min="66" max="66" width="8.42578125" bestFit="1" customWidth="1"/>
    <col min="67" max="67" width="15.7109375" customWidth="1"/>
    <col min="68" max="68" width="8.42578125" bestFit="1" customWidth="1"/>
    <col min="69" max="69" width="15.7109375" customWidth="1"/>
    <col min="70" max="70" width="11.7109375" customWidth="1"/>
    <col min="71" max="71" width="15.7109375" style="15" customWidth="1"/>
    <col min="72" max="72" width="11" style="15" customWidth="1"/>
    <col min="73" max="73" width="17.140625" customWidth="1"/>
    <col min="74" max="74" width="12.5703125" customWidth="1"/>
    <col min="75" max="78" width="15.85546875" customWidth="1"/>
    <col min="79" max="82" width="15.85546875" style="15" customWidth="1"/>
    <col min="83" max="84" width="15.85546875" customWidth="1"/>
    <col min="85" max="85" width="18.140625" customWidth="1"/>
    <col min="86" max="86" width="14" customWidth="1"/>
  </cols>
  <sheetData>
    <row r="2" spans="2:86" ht="18.75" customHeight="1">
      <c r="B2" s="114" t="s">
        <v>200</v>
      </c>
      <c r="C2" s="102">
        <v>2015</v>
      </c>
      <c r="D2" s="102"/>
      <c r="E2" s="102"/>
      <c r="F2" s="102"/>
      <c r="G2" s="102"/>
      <c r="H2" s="102"/>
      <c r="I2" s="102"/>
      <c r="J2" s="102"/>
      <c r="K2" s="102"/>
      <c r="L2" s="102"/>
      <c r="M2" s="102">
        <v>2016</v>
      </c>
      <c r="N2" s="102"/>
      <c r="O2" s="102"/>
      <c r="P2" s="102"/>
      <c r="Q2" s="102"/>
      <c r="R2" s="102"/>
      <c r="S2" s="102"/>
      <c r="T2" s="102"/>
      <c r="U2" s="102"/>
      <c r="V2" s="102"/>
      <c r="W2" s="102">
        <v>2017</v>
      </c>
      <c r="X2" s="102"/>
      <c r="Y2" s="102"/>
      <c r="Z2" s="102"/>
      <c r="AA2" s="102"/>
      <c r="AB2" s="102"/>
      <c r="AC2" s="102"/>
      <c r="AD2" s="102"/>
      <c r="AE2" s="102"/>
      <c r="AF2" s="102"/>
      <c r="AG2" s="102">
        <v>2018</v>
      </c>
      <c r="AH2" s="102"/>
      <c r="AI2" s="102"/>
      <c r="AJ2" s="102"/>
      <c r="AK2" s="102"/>
      <c r="AL2" s="102"/>
      <c r="AM2" s="102"/>
      <c r="AN2" s="102"/>
      <c r="AO2" s="102"/>
      <c r="AP2" s="102"/>
      <c r="AQ2" s="102">
        <v>2019</v>
      </c>
      <c r="AR2" s="102"/>
      <c r="AS2" s="102"/>
      <c r="AT2" s="102"/>
      <c r="AU2" s="102"/>
      <c r="AV2" s="102"/>
      <c r="AW2" s="102"/>
      <c r="AX2" s="102"/>
      <c r="AY2" s="102"/>
      <c r="AZ2" s="102"/>
      <c r="BA2" s="102">
        <v>2020</v>
      </c>
      <c r="BB2" s="102"/>
      <c r="BC2" s="102">
        <v>2022</v>
      </c>
      <c r="BD2" s="102"/>
      <c r="BE2" s="102"/>
      <c r="BF2" s="102"/>
      <c r="BG2" s="102"/>
      <c r="BH2" s="102"/>
      <c r="BI2" s="102"/>
      <c r="BJ2" s="102"/>
      <c r="BK2" s="102"/>
      <c r="BL2" s="102"/>
      <c r="BM2" s="103">
        <v>2023</v>
      </c>
      <c r="BN2" s="104"/>
      <c r="BO2" s="104"/>
      <c r="BP2" s="104"/>
      <c r="BQ2" s="104"/>
      <c r="BR2" s="104"/>
      <c r="BS2" s="104"/>
      <c r="BT2" s="104"/>
      <c r="BU2" s="104"/>
      <c r="BV2" s="104"/>
      <c r="BW2" s="98">
        <v>2024</v>
      </c>
      <c r="BX2" s="115"/>
      <c r="BY2" s="115"/>
      <c r="BZ2" s="115"/>
      <c r="CA2" s="115"/>
      <c r="CB2" s="115"/>
      <c r="CC2" s="115"/>
      <c r="CD2" s="115"/>
      <c r="CE2" s="115"/>
      <c r="CF2" s="99"/>
      <c r="CG2" s="98">
        <v>2025</v>
      </c>
      <c r="CH2" s="99"/>
    </row>
    <row r="3" spans="2:86">
      <c r="B3" s="114"/>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0"/>
      <c r="BN3" s="105"/>
      <c r="BO3" s="105"/>
      <c r="BP3" s="105"/>
      <c r="BQ3" s="105"/>
      <c r="BR3" s="105"/>
      <c r="BS3" s="105"/>
      <c r="BT3" s="105"/>
      <c r="BU3" s="105"/>
      <c r="BV3" s="105"/>
      <c r="BW3" s="100"/>
      <c r="BX3" s="105"/>
      <c r="BY3" s="105"/>
      <c r="BZ3" s="105"/>
      <c r="CA3" s="105"/>
      <c r="CB3" s="105"/>
      <c r="CC3" s="105"/>
      <c r="CD3" s="105"/>
      <c r="CE3" s="105"/>
      <c r="CF3" s="101"/>
      <c r="CG3" s="100"/>
      <c r="CH3" s="101"/>
    </row>
    <row r="4" spans="2:86">
      <c r="B4" s="114"/>
      <c r="C4" s="102" t="s">
        <v>0</v>
      </c>
      <c r="D4" s="102"/>
      <c r="E4" s="102" t="s">
        <v>1</v>
      </c>
      <c r="F4" s="102"/>
      <c r="G4" s="102" t="s">
        <v>2</v>
      </c>
      <c r="H4" s="102"/>
      <c r="I4" s="102" t="s">
        <v>3</v>
      </c>
      <c r="J4" s="102"/>
      <c r="K4" s="102" t="s">
        <v>140</v>
      </c>
      <c r="L4" s="102"/>
      <c r="M4" s="102" t="s">
        <v>0</v>
      </c>
      <c r="N4" s="102"/>
      <c r="O4" s="102" t="s">
        <v>1</v>
      </c>
      <c r="P4" s="102"/>
      <c r="Q4" s="102" t="s">
        <v>2</v>
      </c>
      <c r="R4" s="102"/>
      <c r="S4" s="102" t="s">
        <v>3</v>
      </c>
      <c r="T4" s="102"/>
      <c r="U4" s="102" t="s">
        <v>140</v>
      </c>
      <c r="V4" s="102"/>
      <c r="W4" s="102" t="s">
        <v>0</v>
      </c>
      <c r="X4" s="102"/>
      <c r="Y4" s="102" t="s">
        <v>1</v>
      </c>
      <c r="Z4" s="102"/>
      <c r="AA4" s="102" t="s">
        <v>2</v>
      </c>
      <c r="AB4" s="102"/>
      <c r="AC4" s="102" t="s">
        <v>3</v>
      </c>
      <c r="AD4" s="102"/>
      <c r="AE4" s="102" t="s">
        <v>140</v>
      </c>
      <c r="AF4" s="102"/>
      <c r="AG4" s="102" t="s">
        <v>0</v>
      </c>
      <c r="AH4" s="102"/>
      <c r="AI4" s="102" t="s">
        <v>1</v>
      </c>
      <c r="AJ4" s="102"/>
      <c r="AK4" s="102" t="s">
        <v>2</v>
      </c>
      <c r="AL4" s="102"/>
      <c r="AM4" s="102" t="s">
        <v>3</v>
      </c>
      <c r="AN4" s="102"/>
      <c r="AO4" s="102" t="s">
        <v>140</v>
      </c>
      <c r="AP4" s="102"/>
      <c r="AQ4" s="102" t="s">
        <v>0</v>
      </c>
      <c r="AR4" s="102"/>
      <c r="AS4" s="102" t="s">
        <v>183</v>
      </c>
      <c r="AT4" s="102"/>
      <c r="AU4" s="102" t="s">
        <v>2</v>
      </c>
      <c r="AV4" s="102"/>
      <c r="AW4" s="102" t="s">
        <v>3</v>
      </c>
      <c r="AX4" s="102"/>
      <c r="AY4" s="102" t="s">
        <v>140</v>
      </c>
      <c r="AZ4" s="102"/>
      <c r="BA4" s="102" t="s">
        <v>0</v>
      </c>
      <c r="BB4" s="102"/>
      <c r="BC4" s="102" t="s">
        <v>0</v>
      </c>
      <c r="BD4" s="102"/>
      <c r="BE4" s="102" t="s">
        <v>183</v>
      </c>
      <c r="BF4" s="102"/>
      <c r="BG4" s="102" t="s">
        <v>2</v>
      </c>
      <c r="BH4" s="102"/>
      <c r="BI4" s="102" t="s">
        <v>3</v>
      </c>
      <c r="BJ4" s="102"/>
      <c r="BK4" s="102" t="s">
        <v>140</v>
      </c>
      <c r="BL4" s="102"/>
      <c r="BM4" s="102" t="s">
        <v>0</v>
      </c>
      <c r="BN4" s="102"/>
      <c r="BO4" s="102" t="s">
        <v>183</v>
      </c>
      <c r="BP4" s="102"/>
      <c r="BQ4" s="102" t="s">
        <v>2</v>
      </c>
      <c r="BR4" s="102"/>
      <c r="BS4" s="102" t="s">
        <v>3</v>
      </c>
      <c r="BT4" s="102"/>
      <c r="BU4" s="102" t="s">
        <v>140</v>
      </c>
      <c r="BV4" s="102"/>
      <c r="BW4" s="102" t="s">
        <v>0</v>
      </c>
      <c r="BX4" s="102"/>
      <c r="BY4" s="102" t="s">
        <v>183</v>
      </c>
      <c r="BZ4" s="102"/>
      <c r="CA4" s="96" t="s">
        <v>2</v>
      </c>
      <c r="CB4" s="97"/>
      <c r="CC4" s="102" t="s">
        <v>3</v>
      </c>
      <c r="CD4" s="102"/>
      <c r="CE4" s="102" t="s">
        <v>140</v>
      </c>
      <c r="CF4" s="102"/>
      <c r="CG4" s="102" t="s">
        <v>0</v>
      </c>
      <c r="CH4" s="102"/>
    </row>
    <row r="5" spans="2:86">
      <c r="B5" s="114"/>
      <c r="C5" s="60" t="s">
        <v>37</v>
      </c>
      <c r="D5" s="60" t="s">
        <v>45</v>
      </c>
      <c r="E5" s="60" t="s">
        <v>37</v>
      </c>
      <c r="F5" s="60" t="s">
        <v>45</v>
      </c>
      <c r="G5" s="60" t="s">
        <v>37</v>
      </c>
      <c r="H5" s="60" t="s">
        <v>45</v>
      </c>
      <c r="I5" s="60" t="s">
        <v>37</v>
      </c>
      <c r="J5" s="60" t="s">
        <v>45</v>
      </c>
      <c r="K5" s="60" t="s">
        <v>37</v>
      </c>
      <c r="L5" s="60" t="s">
        <v>45</v>
      </c>
      <c r="M5" s="60" t="s">
        <v>37</v>
      </c>
      <c r="N5" s="60" t="s">
        <v>45</v>
      </c>
      <c r="O5" s="60" t="s">
        <v>37</v>
      </c>
      <c r="P5" s="60" t="s">
        <v>45</v>
      </c>
      <c r="Q5" s="60" t="s">
        <v>37</v>
      </c>
      <c r="R5" s="60" t="s">
        <v>45</v>
      </c>
      <c r="S5" s="60" t="s">
        <v>37</v>
      </c>
      <c r="T5" s="60" t="s">
        <v>45</v>
      </c>
      <c r="U5" s="60" t="s">
        <v>37</v>
      </c>
      <c r="V5" s="60" t="s">
        <v>45</v>
      </c>
      <c r="W5" s="60" t="s">
        <v>37</v>
      </c>
      <c r="X5" s="60" t="s">
        <v>45</v>
      </c>
      <c r="Y5" s="60" t="s">
        <v>37</v>
      </c>
      <c r="Z5" s="60" t="s">
        <v>45</v>
      </c>
      <c r="AA5" s="60" t="s">
        <v>37</v>
      </c>
      <c r="AB5" s="60" t="s">
        <v>45</v>
      </c>
      <c r="AC5" s="60" t="s">
        <v>37</v>
      </c>
      <c r="AD5" s="60" t="s">
        <v>45</v>
      </c>
      <c r="AE5" s="60" t="s">
        <v>37</v>
      </c>
      <c r="AF5" s="60" t="s">
        <v>45</v>
      </c>
      <c r="AG5" s="60" t="s">
        <v>37</v>
      </c>
      <c r="AH5" s="60" t="s">
        <v>45</v>
      </c>
      <c r="AI5" s="60" t="s">
        <v>37</v>
      </c>
      <c r="AJ5" s="60" t="s">
        <v>45</v>
      </c>
      <c r="AK5" s="60" t="s">
        <v>37</v>
      </c>
      <c r="AL5" s="60" t="s">
        <v>45</v>
      </c>
      <c r="AM5" s="60" t="s">
        <v>37</v>
      </c>
      <c r="AN5" s="60" t="s">
        <v>45</v>
      </c>
      <c r="AO5" s="60" t="s">
        <v>37</v>
      </c>
      <c r="AP5" s="60" t="s">
        <v>45</v>
      </c>
      <c r="AQ5" s="60" t="s">
        <v>37</v>
      </c>
      <c r="AR5" s="60" t="s">
        <v>45</v>
      </c>
      <c r="AS5" s="60" t="s">
        <v>37</v>
      </c>
      <c r="AT5" s="60" t="s">
        <v>45</v>
      </c>
      <c r="AU5" s="60" t="s">
        <v>37</v>
      </c>
      <c r="AV5" s="60" t="s">
        <v>45</v>
      </c>
      <c r="AW5" s="60" t="s">
        <v>37</v>
      </c>
      <c r="AX5" s="60" t="s">
        <v>45</v>
      </c>
      <c r="AY5" s="60" t="s">
        <v>37</v>
      </c>
      <c r="AZ5" s="60" t="s">
        <v>45</v>
      </c>
      <c r="BA5" s="60" t="s">
        <v>37</v>
      </c>
      <c r="BB5" s="60" t="s">
        <v>45</v>
      </c>
      <c r="BC5" s="60" t="s">
        <v>37</v>
      </c>
      <c r="BD5" s="60" t="s">
        <v>45</v>
      </c>
      <c r="BE5" s="60" t="s">
        <v>37</v>
      </c>
      <c r="BF5" s="60" t="s">
        <v>45</v>
      </c>
      <c r="BG5" s="60" t="s">
        <v>37</v>
      </c>
      <c r="BH5" s="60" t="s">
        <v>45</v>
      </c>
      <c r="BI5" s="60" t="s">
        <v>37</v>
      </c>
      <c r="BJ5" s="60" t="s">
        <v>45</v>
      </c>
      <c r="BK5" s="60" t="s">
        <v>37</v>
      </c>
      <c r="BL5" s="60" t="s">
        <v>45</v>
      </c>
      <c r="BM5" s="60" t="s">
        <v>37</v>
      </c>
      <c r="BN5" s="60" t="s">
        <v>45</v>
      </c>
      <c r="BO5" s="60" t="s">
        <v>37</v>
      </c>
      <c r="BP5" s="60" t="s">
        <v>45</v>
      </c>
      <c r="BQ5" s="60" t="s">
        <v>37</v>
      </c>
      <c r="BR5" s="60" t="s">
        <v>45</v>
      </c>
      <c r="BS5" s="72" t="s">
        <v>37</v>
      </c>
      <c r="BT5" s="72" t="s">
        <v>45</v>
      </c>
      <c r="BU5" s="72" t="s">
        <v>37</v>
      </c>
      <c r="BV5" s="72" t="s">
        <v>45</v>
      </c>
      <c r="BW5" s="76" t="s">
        <v>37</v>
      </c>
      <c r="BX5" s="76" t="s">
        <v>45</v>
      </c>
      <c r="BY5" s="78" t="s">
        <v>37</v>
      </c>
      <c r="BZ5" s="78" t="s">
        <v>45</v>
      </c>
      <c r="CA5" s="80" t="s">
        <v>37</v>
      </c>
      <c r="CB5" s="80" t="s">
        <v>45</v>
      </c>
      <c r="CC5" s="87" t="s">
        <v>37</v>
      </c>
      <c r="CD5" s="87" t="s">
        <v>45</v>
      </c>
      <c r="CE5" s="78" t="s">
        <v>37</v>
      </c>
      <c r="CF5" s="78" t="s">
        <v>45</v>
      </c>
      <c r="CG5" s="91" t="s">
        <v>37</v>
      </c>
      <c r="CH5" s="91" t="s">
        <v>45</v>
      </c>
    </row>
    <row r="6" spans="2:86">
      <c r="B6" s="2" t="s">
        <v>99</v>
      </c>
      <c r="C6" s="3">
        <v>4259</v>
      </c>
      <c r="D6" s="7">
        <v>4.0000000000000001E-3</v>
      </c>
      <c r="E6" s="3">
        <v>21438</v>
      </c>
      <c r="F6" s="7">
        <v>1.7999999999999999E-2</v>
      </c>
      <c r="G6" s="3">
        <v>13490</v>
      </c>
      <c r="H6" s="7">
        <v>7.0000000000000001E-3</v>
      </c>
      <c r="I6" s="3">
        <v>12834</v>
      </c>
      <c r="J6" s="7">
        <v>0.01</v>
      </c>
      <c r="K6" s="3">
        <v>52021</v>
      </c>
      <c r="L6" s="7">
        <v>0.01</v>
      </c>
      <c r="M6" s="3">
        <v>7743</v>
      </c>
      <c r="N6" s="7">
        <v>8.0000000000000002E-3</v>
      </c>
      <c r="O6" s="3">
        <v>14161</v>
      </c>
      <c r="P6" s="7">
        <v>1.0999999999999999E-2</v>
      </c>
      <c r="Q6" s="3">
        <v>9271</v>
      </c>
      <c r="R6" s="7">
        <v>5.0000000000000001E-3</v>
      </c>
      <c r="S6" s="3">
        <v>5807</v>
      </c>
      <c r="T6" s="7">
        <v>5.0000000000000001E-3</v>
      </c>
      <c r="U6" s="3">
        <v>36983</v>
      </c>
      <c r="V6" s="7">
        <v>7.0000000000000001E-3</v>
      </c>
      <c r="W6" s="3">
        <v>7351</v>
      </c>
      <c r="X6" s="7">
        <v>7.0000000000000001E-3</v>
      </c>
      <c r="Y6" s="3">
        <v>15394</v>
      </c>
      <c r="Z6" s="7">
        <v>0.01</v>
      </c>
      <c r="AA6" s="3">
        <v>20493</v>
      </c>
      <c r="AB6" s="7">
        <v>8.0000000000000002E-3</v>
      </c>
      <c r="AC6" s="3">
        <v>9215</v>
      </c>
      <c r="AD6" s="7">
        <v>6.0000000000000001E-3</v>
      </c>
      <c r="AE6" s="3">
        <v>52452</v>
      </c>
      <c r="AF6" s="7">
        <v>8.0000000000000002E-3</v>
      </c>
      <c r="AG6" s="3">
        <v>13577</v>
      </c>
      <c r="AH6" s="7">
        <v>0.01</v>
      </c>
      <c r="AI6" s="3">
        <v>9909</v>
      </c>
      <c r="AJ6" s="7">
        <v>6.0000000000000001E-3</v>
      </c>
      <c r="AK6" s="3">
        <v>21937</v>
      </c>
      <c r="AL6" s="7">
        <v>8.0000000000000002E-3</v>
      </c>
      <c r="AM6" s="3">
        <v>6126</v>
      </c>
      <c r="AN6" s="7">
        <v>4.0000000000000001E-3</v>
      </c>
      <c r="AO6" s="3">
        <v>51549</v>
      </c>
      <c r="AP6" s="7">
        <v>7.0000000000000001E-3</v>
      </c>
      <c r="AQ6" s="3">
        <v>14372</v>
      </c>
      <c r="AR6" s="7">
        <v>1.0999999999999999E-2</v>
      </c>
      <c r="AS6" s="3">
        <v>26743</v>
      </c>
      <c r="AT6" s="7">
        <v>1.4E-2</v>
      </c>
      <c r="AU6" s="3">
        <v>21118</v>
      </c>
      <c r="AV6" s="7">
        <v>8.0000000000000002E-3</v>
      </c>
      <c r="AW6" s="3">
        <v>14429</v>
      </c>
      <c r="AX6" s="7">
        <v>8.2784316132929955E-3</v>
      </c>
      <c r="AY6" s="3">
        <v>76661</v>
      </c>
      <c r="AZ6" s="7">
        <v>9.9227585582028991E-3</v>
      </c>
      <c r="BA6" s="3">
        <v>4616</v>
      </c>
      <c r="BB6" s="7">
        <v>4.119615205092758E-3</v>
      </c>
      <c r="BC6" s="3">
        <v>3070</v>
      </c>
      <c r="BD6" s="7">
        <v>6.0000000000000001E-3</v>
      </c>
      <c r="BE6" s="3">
        <v>3649</v>
      </c>
      <c r="BF6" s="7">
        <v>4.0000000000000001E-3</v>
      </c>
      <c r="BG6" s="3">
        <v>13027</v>
      </c>
      <c r="BH6" s="7">
        <v>7.0000000000000001E-3</v>
      </c>
      <c r="BI6" s="3">
        <v>3898</v>
      </c>
      <c r="BJ6" s="7">
        <v>3.0000000000000001E-3</v>
      </c>
      <c r="BK6" s="3">
        <v>23644</v>
      </c>
      <c r="BL6" s="7">
        <v>5.0285680257170715E-3</v>
      </c>
      <c r="BM6" s="3">
        <v>6279</v>
      </c>
      <c r="BN6" s="7">
        <v>6.0000000000000001E-3</v>
      </c>
      <c r="BO6" s="3">
        <v>4957</v>
      </c>
      <c r="BP6" s="7">
        <v>3.0000000000000001E-3</v>
      </c>
      <c r="BQ6" s="3">
        <v>8686</v>
      </c>
      <c r="BR6" s="7">
        <v>4.0000000000000001E-3</v>
      </c>
      <c r="BS6" s="74">
        <v>7312</v>
      </c>
      <c r="BT6" s="7">
        <v>5.0000000000000001E-3</v>
      </c>
      <c r="BU6" s="71">
        <v>27234</v>
      </c>
      <c r="BV6" s="7">
        <v>4.0000000000000001E-3</v>
      </c>
      <c r="BW6" s="77">
        <v>4890</v>
      </c>
      <c r="BX6" s="7">
        <v>4.0000000000000001E-3</v>
      </c>
      <c r="BY6" s="79">
        <v>2929</v>
      </c>
      <c r="BZ6" s="7">
        <v>2E-3</v>
      </c>
      <c r="CA6" s="81">
        <v>9443</v>
      </c>
      <c r="CB6" s="7">
        <v>4.0000000000000001E-3</v>
      </c>
      <c r="CC6" s="88">
        <v>2301</v>
      </c>
      <c r="CD6" s="7">
        <v>2E-3</v>
      </c>
      <c r="CE6" s="79">
        <v>19562</v>
      </c>
      <c r="CF6" s="7">
        <v>3.0000000000000001E-3</v>
      </c>
      <c r="CG6" s="92">
        <v>1385</v>
      </c>
      <c r="CH6" s="7">
        <v>1E-3</v>
      </c>
    </row>
    <row r="7" spans="2:86">
      <c r="B7" s="2" t="s">
        <v>100</v>
      </c>
      <c r="C7" s="3">
        <v>8580</v>
      </c>
      <c r="D7" s="7">
        <v>8.9999999999999993E-3</v>
      </c>
      <c r="E7" s="3">
        <v>19191</v>
      </c>
      <c r="F7" s="7">
        <v>1.6E-2</v>
      </c>
      <c r="G7" s="3">
        <v>27713</v>
      </c>
      <c r="H7" s="7">
        <v>1.4999999999999999E-2</v>
      </c>
      <c r="I7" s="3">
        <v>20332</v>
      </c>
      <c r="J7" s="7">
        <v>1.7000000000000001E-2</v>
      </c>
      <c r="K7" s="3">
        <v>75816</v>
      </c>
      <c r="L7" s="7">
        <v>1.4E-2</v>
      </c>
      <c r="M7" s="3">
        <v>18498</v>
      </c>
      <c r="N7" s="7">
        <v>1.9E-2</v>
      </c>
      <c r="O7" s="3">
        <v>17444</v>
      </c>
      <c r="P7" s="7">
        <v>1.4E-2</v>
      </c>
      <c r="Q7" s="3">
        <v>21956</v>
      </c>
      <c r="R7" s="7">
        <v>1.0999999999999999E-2</v>
      </c>
      <c r="S7" s="3">
        <v>10169</v>
      </c>
      <c r="T7" s="7">
        <v>8.0000000000000002E-3</v>
      </c>
      <c r="U7" s="3">
        <v>68067</v>
      </c>
      <c r="V7" s="7">
        <v>1.2999999999999999E-2</v>
      </c>
      <c r="W7" s="3">
        <v>15593</v>
      </c>
      <c r="X7" s="7">
        <v>1.4E-2</v>
      </c>
      <c r="Y7" s="3">
        <v>12892</v>
      </c>
      <c r="Z7" s="7">
        <v>8.9999999999999993E-3</v>
      </c>
      <c r="AA7" s="3">
        <v>19041</v>
      </c>
      <c r="AB7" s="7">
        <v>8.0000000000000002E-3</v>
      </c>
      <c r="AC7" s="3">
        <v>18453</v>
      </c>
      <c r="AD7" s="7">
        <v>1.2E-2</v>
      </c>
      <c r="AE7" s="3">
        <v>65980</v>
      </c>
      <c r="AF7" s="7">
        <v>0.01</v>
      </c>
      <c r="AG7" s="3">
        <v>12352</v>
      </c>
      <c r="AH7" s="7">
        <v>8.9999999999999993E-3</v>
      </c>
      <c r="AI7" s="3">
        <v>14742</v>
      </c>
      <c r="AJ7" s="7">
        <v>8.9999999999999993E-3</v>
      </c>
      <c r="AK7" s="3">
        <v>27219</v>
      </c>
      <c r="AL7" s="7">
        <v>0.01</v>
      </c>
      <c r="AM7" s="3">
        <v>14904</v>
      </c>
      <c r="AN7" s="7">
        <v>0.01</v>
      </c>
      <c r="AO7" s="3">
        <v>69217</v>
      </c>
      <c r="AP7" s="7">
        <v>0.01</v>
      </c>
      <c r="AQ7" s="3">
        <v>6783</v>
      </c>
      <c r="AR7" s="7">
        <v>5.0000000000000001E-3</v>
      </c>
      <c r="AS7" s="3">
        <v>14381</v>
      </c>
      <c r="AT7" s="7">
        <v>8.0000000000000002E-3</v>
      </c>
      <c r="AU7" s="3">
        <v>22082</v>
      </c>
      <c r="AV7" s="7">
        <v>8.0000000000000002E-3</v>
      </c>
      <c r="AW7" s="3">
        <v>22529</v>
      </c>
      <c r="AX7" s="7">
        <v>1.2925690333070753E-2</v>
      </c>
      <c r="AY7" s="3">
        <v>65776</v>
      </c>
      <c r="AZ7" s="7">
        <v>8.5138384175050402E-3</v>
      </c>
      <c r="BA7" s="3">
        <v>7855</v>
      </c>
      <c r="BB7" s="7">
        <v>7.0103070701914251E-3</v>
      </c>
      <c r="BC7" s="3">
        <v>4944</v>
      </c>
      <c r="BD7" s="7">
        <v>0.01</v>
      </c>
      <c r="BE7" s="3">
        <v>6528</v>
      </c>
      <c r="BF7" s="7">
        <v>7.0000000000000001E-3</v>
      </c>
      <c r="BG7" s="3">
        <v>12623</v>
      </c>
      <c r="BH7" s="7">
        <v>7.0000000000000001E-3</v>
      </c>
      <c r="BI7" s="3">
        <v>12272</v>
      </c>
      <c r="BJ7" s="7">
        <v>8.9999999999999993E-3</v>
      </c>
      <c r="BK7" s="3">
        <v>36367</v>
      </c>
      <c r="BL7" s="7">
        <v>7.7344752745412259E-3</v>
      </c>
      <c r="BM7" s="3">
        <v>9072</v>
      </c>
      <c r="BN7" s="7">
        <v>8.9999999999999993E-3</v>
      </c>
      <c r="BO7" s="3">
        <v>12780</v>
      </c>
      <c r="BP7" s="7">
        <v>8.9999999999999993E-3</v>
      </c>
      <c r="BQ7" s="3">
        <v>19180</v>
      </c>
      <c r="BR7" s="7">
        <v>8.0000000000000002E-3</v>
      </c>
      <c r="BS7" s="74">
        <v>11524</v>
      </c>
      <c r="BT7" s="7">
        <v>8.9999999999999993E-3</v>
      </c>
      <c r="BU7" s="71">
        <v>52557</v>
      </c>
      <c r="BV7" s="7">
        <v>8.9999999999999993E-3</v>
      </c>
      <c r="BW7" s="77">
        <v>7743</v>
      </c>
      <c r="BX7" s="7">
        <v>7.0000000000000001E-3</v>
      </c>
      <c r="BY7" s="79">
        <v>14225</v>
      </c>
      <c r="BZ7" s="7">
        <v>8.9999999999999993E-3</v>
      </c>
      <c r="CA7" s="81">
        <v>16146</v>
      </c>
      <c r="CB7" s="7">
        <v>7.0000000000000001E-3</v>
      </c>
      <c r="CC7" s="88">
        <v>4492</v>
      </c>
      <c r="CD7" s="7">
        <v>3.0000000000000001E-3</v>
      </c>
      <c r="CE7" s="79">
        <v>42606</v>
      </c>
      <c r="CF7" s="7">
        <v>7.0000000000000001E-3</v>
      </c>
      <c r="CG7" s="92">
        <v>1737</v>
      </c>
      <c r="CH7" s="7">
        <v>1E-3</v>
      </c>
    </row>
    <row r="8" spans="2:86" ht="30">
      <c r="B8" s="2" t="s">
        <v>101</v>
      </c>
      <c r="C8" s="3">
        <v>39225</v>
      </c>
      <c r="D8" s="7">
        <v>4.1000000000000002E-2</v>
      </c>
      <c r="E8" s="3">
        <v>113790</v>
      </c>
      <c r="F8" s="7">
        <v>9.6000000000000002E-2</v>
      </c>
      <c r="G8" s="3">
        <v>140731</v>
      </c>
      <c r="H8" s="7">
        <v>7.3999999999999996E-2</v>
      </c>
      <c r="I8" s="3">
        <v>96492</v>
      </c>
      <c r="J8" s="7">
        <v>7.9000000000000001E-2</v>
      </c>
      <c r="K8" s="3">
        <v>390238</v>
      </c>
      <c r="L8" s="7">
        <v>7.3999999999999996E-2</v>
      </c>
      <c r="M8" s="3">
        <v>96490</v>
      </c>
      <c r="N8" s="7">
        <v>9.8000000000000004E-2</v>
      </c>
      <c r="O8" s="3">
        <v>133271</v>
      </c>
      <c r="P8" s="7">
        <v>0.106</v>
      </c>
      <c r="Q8" s="3">
        <v>137852</v>
      </c>
      <c r="R8" s="7">
        <v>7.1999999999999995E-2</v>
      </c>
      <c r="S8" s="3">
        <v>113092</v>
      </c>
      <c r="T8" s="7">
        <v>9.1999999999999998E-2</v>
      </c>
      <c r="U8" s="3">
        <v>480704</v>
      </c>
      <c r="V8" s="7">
        <v>8.8999999999999996E-2</v>
      </c>
      <c r="W8" s="3">
        <v>127545</v>
      </c>
      <c r="X8" s="7">
        <v>0.11600000000000001</v>
      </c>
      <c r="Y8" s="3">
        <v>121409</v>
      </c>
      <c r="Z8" s="7">
        <v>8.2000000000000003E-2</v>
      </c>
      <c r="AA8" s="3">
        <v>179883</v>
      </c>
      <c r="AB8" s="7">
        <v>7.3999999999999996E-2</v>
      </c>
      <c r="AC8" s="3">
        <v>151175</v>
      </c>
      <c r="AD8" s="7">
        <v>0.10199999999999999</v>
      </c>
      <c r="AE8" s="3">
        <v>580012</v>
      </c>
      <c r="AF8" s="7">
        <v>8.8999999999999996E-2</v>
      </c>
      <c r="AG8" s="3">
        <v>122352</v>
      </c>
      <c r="AH8" s="7">
        <v>9.2999999999999999E-2</v>
      </c>
      <c r="AI8" s="3">
        <v>127096</v>
      </c>
      <c r="AJ8" s="7">
        <v>7.5999999999999998E-2</v>
      </c>
      <c r="AK8" s="3">
        <v>232120</v>
      </c>
      <c r="AL8" s="7">
        <v>8.7999999999999995E-2</v>
      </c>
      <c r="AM8" s="3">
        <v>153181</v>
      </c>
      <c r="AN8" s="7">
        <v>9.8000000000000004E-2</v>
      </c>
      <c r="AO8" s="3">
        <v>634750</v>
      </c>
      <c r="AP8" s="7">
        <v>8.7999999999999995E-2</v>
      </c>
      <c r="AQ8" s="3">
        <v>103707</v>
      </c>
      <c r="AR8" s="7">
        <v>7.8E-2</v>
      </c>
      <c r="AS8" s="3">
        <v>150070</v>
      </c>
      <c r="AT8" s="7">
        <v>7.9000000000000001E-2</v>
      </c>
      <c r="AU8" s="3">
        <v>198592</v>
      </c>
      <c r="AV8" s="7">
        <v>7.1999999999999995E-2</v>
      </c>
      <c r="AW8" s="3">
        <v>95987</v>
      </c>
      <c r="AX8" s="7">
        <v>5.5071163300655264E-2</v>
      </c>
      <c r="AY8" s="3">
        <v>548356</v>
      </c>
      <c r="AZ8" s="7">
        <v>7.0977474751723932E-2</v>
      </c>
      <c r="BA8" s="3">
        <v>65591</v>
      </c>
      <c r="BB8" s="7">
        <v>5.8537625848621988E-2</v>
      </c>
      <c r="BC8" s="3">
        <v>36094</v>
      </c>
      <c r="BD8" s="7">
        <v>7.0000000000000007E-2</v>
      </c>
      <c r="BE8" s="3">
        <v>60139</v>
      </c>
      <c r="BF8" s="7">
        <v>6.5000000000000002E-2</v>
      </c>
      <c r="BG8" s="3">
        <v>108333</v>
      </c>
      <c r="BH8" s="7">
        <v>5.7000000000000002E-2</v>
      </c>
      <c r="BI8" s="3">
        <v>89068</v>
      </c>
      <c r="BJ8" s="7">
        <v>6.5000000000000002E-2</v>
      </c>
      <c r="BK8" s="3">
        <v>293634</v>
      </c>
      <c r="BL8" s="7">
        <v>6.2449608512240171E-2</v>
      </c>
      <c r="BM8" s="3">
        <v>58472</v>
      </c>
      <c r="BN8" s="7">
        <v>5.5E-2</v>
      </c>
      <c r="BO8" s="3">
        <v>83997</v>
      </c>
      <c r="BP8" s="7">
        <v>5.7000000000000002E-2</v>
      </c>
      <c r="BQ8" s="3">
        <v>129300</v>
      </c>
      <c r="BR8" s="7">
        <v>5.6000000000000001E-2</v>
      </c>
      <c r="BS8" s="74">
        <v>64395</v>
      </c>
      <c r="BT8" s="7">
        <v>4.8000000000000001E-2</v>
      </c>
      <c r="BU8" s="71">
        <v>336164</v>
      </c>
      <c r="BV8" s="7">
        <v>5.3999999999999999E-2</v>
      </c>
      <c r="BW8" s="77">
        <v>54573</v>
      </c>
      <c r="BX8" s="7">
        <v>4.7E-2</v>
      </c>
      <c r="BY8" s="79">
        <v>91446</v>
      </c>
      <c r="BZ8" s="7">
        <v>0.06</v>
      </c>
      <c r="CA8" s="81">
        <v>109263</v>
      </c>
      <c r="CB8" s="7">
        <v>4.5999999999999999E-2</v>
      </c>
      <c r="CC8" s="88">
        <v>67759</v>
      </c>
      <c r="CD8" s="7">
        <v>4.8000000000000001E-2</v>
      </c>
      <c r="CE8" s="79">
        <v>323041</v>
      </c>
      <c r="CF8" s="7">
        <v>0.05</v>
      </c>
      <c r="CG8" s="92">
        <v>60585</v>
      </c>
      <c r="CH8" s="7">
        <v>5.1999999999999998E-2</v>
      </c>
    </row>
    <row r="9" spans="2:86">
      <c r="B9" s="2" t="s">
        <v>102</v>
      </c>
      <c r="C9" s="3">
        <v>350385</v>
      </c>
      <c r="D9" s="7">
        <v>0.36599999999999999</v>
      </c>
      <c r="E9" s="3">
        <v>407545</v>
      </c>
      <c r="F9" s="7">
        <v>0.34399999999999997</v>
      </c>
      <c r="G9" s="3">
        <v>665656</v>
      </c>
      <c r="H9" s="7">
        <v>0.35199999999999998</v>
      </c>
      <c r="I9" s="3">
        <v>459143</v>
      </c>
      <c r="J9" s="7">
        <v>0.376</v>
      </c>
      <c r="K9" s="3">
        <v>1882730</v>
      </c>
      <c r="L9" s="7">
        <v>0.35799999999999998</v>
      </c>
      <c r="M9" s="3">
        <v>317037</v>
      </c>
      <c r="N9" s="7">
        <v>0.32100000000000001</v>
      </c>
      <c r="O9" s="3">
        <v>418475</v>
      </c>
      <c r="P9" s="7">
        <v>0.33200000000000002</v>
      </c>
      <c r="Q9" s="3">
        <v>637297</v>
      </c>
      <c r="R9" s="7">
        <v>0.33200000000000002</v>
      </c>
      <c r="S9" s="3">
        <v>428509</v>
      </c>
      <c r="T9" s="7">
        <v>0.35</v>
      </c>
      <c r="U9" s="3">
        <v>1801318</v>
      </c>
      <c r="V9" s="7">
        <v>0.33400000000000002</v>
      </c>
      <c r="W9" s="3">
        <v>368396</v>
      </c>
      <c r="X9" s="7">
        <v>0.33400000000000002</v>
      </c>
      <c r="Y9" s="3">
        <v>551949</v>
      </c>
      <c r="Z9" s="7">
        <v>0.374</v>
      </c>
      <c r="AA9" s="3">
        <v>851201</v>
      </c>
      <c r="AB9" s="7">
        <v>0.35099999999999998</v>
      </c>
      <c r="AC9" s="3">
        <v>487146</v>
      </c>
      <c r="AD9" s="7">
        <v>0.32900000000000001</v>
      </c>
      <c r="AE9" s="3">
        <v>2258692</v>
      </c>
      <c r="AF9" s="7">
        <v>0.34799999999999998</v>
      </c>
      <c r="AG9" s="3">
        <v>465573</v>
      </c>
      <c r="AH9" s="7">
        <v>0.35299999999999998</v>
      </c>
      <c r="AI9" s="3">
        <v>541105</v>
      </c>
      <c r="AJ9" s="7">
        <v>0.32200000000000001</v>
      </c>
      <c r="AK9" s="3">
        <v>873809</v>
      </c>
      <c r="AL9" s="7">
        <v>0.33</v>
      </c>
      <c r="AM9" s="3">
        <v>572483</v>
      </c>
      <c r="AN9" s="7">
        <v>0.36799999999999999</v>
      </c>
      <c r="AO9" s="3">
        <v>2452970</v>
      </c>
      <c r="AP9" s="7">
        <v>0.34100000000000003</v>
      </c>
      <c r="AQ9" s="3">
        <v>472220</v>
      </c>
      <c r="AR9" s="7">
        <v>0.35399999999999998</v>
      </c>
      <c r="AS9" s="3">
        <v>587899</v>
      </c>
      <c r="AT9" s="7">
        <v>0.31</v>
      </c>
      <c r="AU9" s="3">
        <v>1030921</v>
      </c>
      <c r="AV9" s="7">
        <v>0.374</v>
      </c>
      <c r="AW9" s="3">
        <v>787985</v>
      </c>
      <c r="AX9" s="7">
        <v>0.45209508176593538</v>
      </c>
      <c r="AY9" s="3">
        <v>2879025</v>
      </c>
      <c r="AZ9" s="7">
        <v>0.3726519345955584</v>
      </c>
      <c r="BA9" s="3">
        <v>503070</v>
      </c>
      <c r="BB9" s="7">
        <v>0.44897201499697009</v>
      </c>
      <c r="BC9" s="3">
        <v>185042</v>
      </c>
      <c r="BD9" s="7">
        <v>0.35799999999999998</v>
      </c>
      <c r="BE9" s="3">
        <v>305293</v>
      </c>
      <c r="BF9" s="7">
        <v>0.33100000000000002</v>
      </c>
      <c r="BG9" s="3">
        <v>667295</v>
      </c>
      <c r="BH9" s="7">
        <v>0.35099999999999998</v>
      </c>
      <c r="BI9" s="3">
        <v>492265</v>
      </c>
      <c r="BJ9" s="7">
        <v>0.36099999999999999</v>
      </c>
      <c r="BK9" s="3">
        <v>1649895</v>
      </c>
      <c r="BL9" s="7">
        <v>0.3508970243102042</v>
      </c>
      <c r="BM9" s="3">
        <v>468025</v>
      </c>
      <c r="BN9" s="7">
        <v>0.439</v>
      </c>
      <c r="BO9" s="3">
        <v>590081</v>
      </c>
      <c r="BP9" s="7">
        <v>0.40300000000000002</v>
      </c>
      <c r="BQ9" s="3">
        <v>863782</v>
      </c>
      <c r="BR9" s="7">
        <v>0.376</v>
      </c>
      <c r="BS9" s="74">
        <v>514883</v>
      </c>
      <c r="BT9" s="7">
        <v>0.38300000000000001</v>
      </c>
      <c r="BU9" s="71">
        <v>2436771</v>
      </c>
      <c r="BV9" s="7">
        <v>0.39500000000000002</v>
      </c>
      <c r="BW9" s="77">
        <v>514490</v>
      </c>
      <c r="BX9" s="7">
        <v>0.44500000000000001</v>
      </c>
      <c r="BY9" s="79">
        <v>588003</v>
      </c>
      <c r="BZ9" s="7">
        <v>0.38400000000000001</v>
      </c>
      <c r="CA9" s="81">
        <v>931971</v>
      </c>
      <c r="CB9" s="7">
        <v>0.39600000000000002</v>
      </c>
      <c r="CC9" s="88">
        <v>577437</v>
      </c>
      <c r="CD9" s="7">
        <v>0.40899999999999997</v>
      </c>
      <c r="CE9" s="79">
        <v>2611901</v>
      </c>
      <c r="CF9" s="7">
        <v>0.40500000000000003</v>
      </c>
      <c r="CG9" s="92">
        <v>515514</v>
      </c>
      <c r="CH9" s="7">
        <v>0.44</v>
      </c>
    </row>
    <row r="10" spans="2:86">
      <c r="B10" s="2" t="s">
        <v>103</v>
      </c>
      <c r="C10" s="3">
        <v>542970</v>
      </c>
      <c r="D10" s="7">
        <v>0.56799999999999995</v>
      </c>
      <c r="E10" s="3">
        <v>618208</v>
      </c>
      <c r="F10" s="7">
        <v>0.52200000000000002</v>
      </c>
      <c r="G10" s="3">
        <v>1034740</v>
      </c>
      <c r="H10" s="7">
        <v>0.54700000000000004</v>
      </c>
      <c r="I10" s="3">
        <v>625073</v>
      </c>
      <c r="J10" s="7">
        <v>0.51100000000000001</v>
      </c>
      <c r="K10" s="3">
        <v>2820991</v>
      </c>
      <c r="L10" s="7">
        <v>0.53700000000000003</v>
      </c>
      <c r="M10" s="3">
        <v>545589</v>
      </c>
      <c r="N10" s="7">
        <v>0.55200000000000005</v>
      </c>
      <c r="O10" s="3">
        <v>667792</v>
      </c>
      <c r="P10" s="7">
        <v>0.53</v>
      </c>
      <c r="Q10" s="3">
        <v>1105006</v>
      </c>
      <c r="R10" s="7">
        <v>0.57599999999999996</v>
      </c>
      <c r="S10" s="3">
        <v>659477</v>
      </c>
      <c r="T10" s="7">
        <v>0.53800000000000003</v>
      </c>
      <c r="U10" s="3">
        <v>2977864</v>
      </c>
      <c r="V10" s="7">
        <v>0.55200000000000005</v>
      </c>
      <c r="W10" s="3">
        <v>574301</v>
      </c>
      <c r="X10" s="7">
        <v>0.52100000000000002</v>
      </c>
      <c r="Y10" s="3">
        <v>770699</v>
      </c>
      <c r="Z10" s="7">
        <v>0.52300000000000002</v>
      </c>
      <c r="AA10" s="3">
        <v>1352339</v>
      </c>
      <c r="AB10" s="7">
        <v>0.55700000000000005</v>
      </c>
      <c r="AC10" s="3">
        <v>802907</v>
      </c>
      <c r="AD10" s="7">
        <v>0.54200000000000004</v>
      </c>
      <c r="AE10" s="3">
        <v>3500246</v>
      </c>
      <c r="AF10" s="7">
        <v>0.54</v>
      </c>
      <c r="AG10" s="3">
        <v>680812</v>
      </c>
      <c r="AH10" s="7">
        <v>0.51600000000000001</v>
      </c>
      <c r="AI10" s="3">
        <v>934775</v>
      </c>
      <c r="AJ10" s="7">
        <v>0.55700000000000005</v>
      </c>
      <c r="AK10" s="3">
        <v>1465387</v>
      </c>
      <c r="AL10" s="7">
        <v>0.55300000000000005</v>
      </c>
      <c r="AM10" s="3">
        <v>803110</v>
      </c>
      <c r="AN10" s="7">
        <v>0.51600000000000001</v>
      </c>
      <c r="AO10" s="3">
        <v>3884084</v>
      </c>
      <c r="AP10" s="7">
        <v>0.53900000000000003</v>
      </c>
      <c r="AQ10" s="3">
        <v>728263</v>
      </c>
      <c r="AR10" s="7">
        <v>0.54600000000000004</v>
      </c>
      <c r="AS10" s="3">
        <v>1112614</v>
      </c>
      <c r="AT10" s="7">
        <v>0.58699999999999997</v>
      </c>
      <c r="AU10" s="3">
        <v>1476399</v>
      </c>
      <c r="AV10" s="7">
        <v>0.53600000000000003</v>
      </c>
      <c r="AW10" s="3">
        <v>819402</v>
      </c>
      <c r="AX10" s="7">
        <v>0.47012013450658446</v>
      </c>
      <c r="AY10" s="3">
        <v>4136678</v>
      </c>
      <c r="AZ10" s="7">
        <v>0.53543858059547422</v>
      </c>
      <c r="BA10" s="3">
        <v>539361</v>
      </c>
      <c r="BB10" s="7">
        <v>0.481360436879124</v>
      </c>
      <c r="BC10" s="3">
        <v>286139</v>
      </c>
      <c r="BD10" s="7">
        <v>0.55300000000000005</v>
      </c>
      <c r="BE10" s="3">
        <v>543053</v>
      </c>
      <c r="BF10" s="7">
        <v>0.58899999999999997</v>
      </c>
      <c r="BG10" s="3">
        <v>1094233</v>
      </c>
      <c r="BH10" s="7">
        <v>0.57599999999999996</v>
      </c>
      <c r="BI10" s="3">
        <v>764893</v>
      </c>
      <c r="BJ10" s="7">
        <v>0.56100000000000005</v>
      </c>
      <c r="BK10" s="3">
        <v>2688318</v>
      </c>
      <c r="BL10" s="7">
        <v>0.57174716366772405</v>
      </c>
      <c r="BM10" s="3">
        <v>522461</v>
      </c>
      <c r="BN10" s="7">
        <v>0.49</v>
      </c>
      <c r="BO10" s="3">
        <v>767754</v>
      </c>
      <c r="BP10" s="7">
        <v>0.52400000000000002</v>
      </c>
      <c r="BQ10" s="3">
        <v>1276247</v>
      </c>
      <c r="BR10" s="7">
        <v>0.55500000000000005</v>
      </c>
      <c r="BS10" s="74">
        <v>744315</v>
      </c>
      <c r="BT10" s="7">
        <v>0.55400000000000005</v>
      </c>
      <c r="BU10" s="71">
        <v>3310778</v>
      </c>
      <c r="BV10" s="7">
        <v>0.53600000000000003</v>
      </c>
      <c r="BW10" s="77">
        <v>567903</v>
      </c>
      <c r="BX10" s="7">
        <v>0.49099999999999999</v>
      </c>
      <c r="BY10" s="79">
        <v>831600</v>
      </c>
      <c r="BZ10" s="7">
        <v>0.54300000000000004</v>
      </c>
      <c r="CA10" s="81">
        <v>1285436</v>
      </c>
      <c r="CB10" s="7">
        <v>0.54600000000000004</v>
      </c>
      <c r="CC10" s="88">
        <v>746000</v>
      </c>
      <c r="CD10" s="7">
        <v>0.52800000000000002</v>
      </c>
      <c r="CE10" s="79">
        <v>3430938</v>
      </c>
      <c r="CF10" s="7">
        <v>0.53100000000000003</v>
      </c>
      <c r="CG10" s="92">
        <v>590255</v>
      </c>
      <c r="CH10" s="7">
        <v>0.503</v>
      </c>
    </row>
    <row r="11" spans="2:86" ht="30">
      <c r="B11" s="2" t="s">
        <v>104</v>
      </c>
      <c r="C11" s="3">
        <v>10904</v>
      </c>
      <c r="D11" s="7">
        <v>1.0999999999999999E-2</v>
      </c>
      <c r="E11" s="3">
        <v>5226</v>
      </c>
      <c r="F11" s="7">
        <v>4.0000000000000001E-3</v>
      </c>
      <c r="G11" s="3">
        <v>9552</v>
      </c>
      <c r="H11" s="7">
        <v>5.0000000000000001E-3</v>
      </c>
      <c r="I11" s="3">
        <v>8521</v>
      </c>
      <c r="J11" s="7">
        <v>7.0000000000000001E-3</v>
      </c>
      <c r="K11" s="3">
        <v>34203</v>
      </c>
      <c r="L11" s="7">
        <v>7.0000000000000001E-3</v>
      </c>
      <c r="M11" s="3">
        <v>3500</v>
      </c>
      <c r="N11" s="7">
        <v>4.0000000000000001E-3</v>
      </c>
      <c r="O11" s="3">
        <v>8664</v>
      </c>
      <c r="P11" s="7">
        <v>7.0000000000000001E-3</v>
      </c>
      <c r="Q11" s="3">
        <v>7488</v>
      </c>
      <c r="R11" s="7">
        <v>4.0000000000000001E-3</v>
      </c>
      <c r="S11" s="3">
        <v>8229</v>
      </c>
      <c r="T11" s="7">
        <v>7.0000000000000001E-3</v>
      </c>
      <c r="U11" s="3">
        <v>27881</v>
      </c>
      <c r="V11" s="7">
        <v>5.0000000000000001E-3</v>
      </c>
      <c r="W11" s="3">
        <v>8545</v>
      </c>
      <c r="X11" s="7">
        <v>8.0000000000000002E-3</v>
      </c>
      <c r="Y11" s="3">
        <v>2118</v>
      </c>
      <c r="Z11" s="7">
        <v>1E-3</v>
      </c>
      <c r="AA11" s="3">
        <v>2955</v>
      </c>
      <c r="AB11" s="7">
        <v>1E-3</v>
      </c>
      <c r="AC11" s="3">
        <v>11830</v>
      </c>
      <c r="AD11" s="7">
        <v>8.0000000000000002E-3</v>
      </c>
      <c r="AE11" s="3">
        <v>25448</v>
      </c>
      <c r="AF11" s="7">
        <v>4.0000000000000001E-3</v>
      </c>
      <c r="AG11" s="3">
        <v>24345</v>
      </c>
      <c r="AH11" s="7">
        <v>1.7999999999999999E-2</v>
      </c>
      <c r="AI11" s="3">
        <v>50810</v>
      </c>
      <c r="AJ11" s="7">
        <v>0.03</v>
      </c>
      <c r="AK11" s="3">
        <v>29189</v>
      </c>
      <c r="AL11" s="7">
        <v>1.0999999999999999E-2</v>
      </c>
      <c r="AM11" s="3">
        <v>6438</v>
      </c>
      <c r="AN11" s="7">
        <v>4.0000000000000001E-3</v>
      </c>
      <c r="AO11" s="3">
        <v>110781</v>
      </c>
      <c r="AP11" s="7">
        <v>1.4999999999999999E-2</v>
      </c>
      <c r="AQ11" s="3">
        <v>8156</v>
      </c>
      <c r="AR11" s="7">
        <v>6.0000000000000001E-3</v>
      </c>
      <c r="AS11" s="3">
        <v>4397</v>
      </c>
      <c r="AT11" s="7">
        <v>2E-3</v>
      </c>
      <c r="AU11" s="3">
        <v>4095</v>
      </c>
      <c r="AV11" s="7">
        <v>1E-3</v>
      </c>
      <c r="AW11" s="3">
        <v>2631</v>
      </c>
      <c r="AX11" s="7">
        <v>1.5094984804611457E-3</v>
      </c>
      <c r="AY11" s="3">
        <v>19279</v>
      </c>
      <c r="AZ11" s="7">
        <v>2.4954130815355094E-3</v>
      </c>
      <c r="BA11" s="3">
        <v>0</v>
      </c>
      <c r="BB11" s="7">
        <v>0</v>
      </c>
      <c r="BC11" s="3">
        <v>2007</v>
      </c>
      <c r="BD11" s="7">
        <v>4.0000000000000001E-3</v>
      </c>
      <c r="BE11" s="3">
        <v>3559</v>
      </c>
      <c r="BF11" s="7">
        <v>4.0000000000000001E-3</v>
      </c>
      <c r="BG11" s="3">
        <v>4511</v>
      </c>
      <c r="BH11" s="7">
        <v>2E-3</v>
      </c>
      <c r="BI11" s="3">
        <v>2010</v>
      </c>
      <c r="BJ11" s="7">
        <v>1.4731685436739504E-3</v>
      </c>
      <c r="BK11" s="3">
        <v>12087</v>
      </c>
      <c r="BL11" s="7">
        <v>2.5695453497011551E-3</v>
      </c>
      <c r="BM11" s="3">
        <v>1369</v>
      </c>
      <c r="BN11" s="7">
        <v>1E-3</v>
      </c>
      <c r="BO11" s="3">
        <v>4269</v>
      </c>
      <c r="BP11" s="7">
        <v>3.0000000000000001E-3</v>
      </c>
      <c r="BQ11" s="3">
        <v>1525</v>
      </c>
      <c r="BR11" s="7">
        <v>1E-3</v>
      </c>
      <c r="BS11" s="74">
        <v>873</v>
      </c>
      <c r="BT11" s="7">
        <v>1E-3</v>
      </c>
      <c r="BU11" s="71">
        <v>8036</v>
      </c>
      <c r="BV11" s="7">
        <v>1E-3</v>
      </c>
      <c r="BW11" s="77">
        <v>7749</v>
      </c>
      <c r="BX11" s="7">
        <v>7.0000000000000001E-3</v>
      </c>
      <c r="BY11" s="79">
        <v>2378</v>
      </c>
      <c r="BZ11" s="7">
        <v>2E-3</v>
      </c>
      <c r="CA11" s="81">
        <v>3476</v>
      </c>
      <c r="CB11" s="7">
        <v>1E-3</v>
      </c>
      <c r="CC11" s="88">
        <v>14413</v>
      </c>
      <c r="CD11" s="7">
        <v>0.01</v>
      </c>
      <c r="CE11" s="79">
        <v>28016</v>
      </c>
      <c r="CF11" s="7">
        <v>4.0000000000000001E-3</v>
      </c>
      <c r="CG11" s="92">
        <v>2859</v>
      </c>
      <c r="CH11" s="7">
        <v>2E-3</v>
      </c>
    </row>
    <row r="12" spans="2:86">
      <c r="B12" s="2" t="s">
        <v>105</v>
      </c>
      <c r="C12" s="130">
        <v>4.5</v>
      </c>
      <c r="D12" s="130"/>
      <c r="E12" s="130">
        <v>4.34</v>
      </c>
      <c r="F12" s="130"/>
      <c r="G12" s="130">
        <v>4.42</v>
      </c>
      <c r="H12" s="130"/>
      <c r="I12" s="130">
        <v>4.37</v>
      </c>
      <c r="J12" s="130"/>
      <c r="K12" s="130">
        <v>4.41</v>
      </c>
      <c r="L12" s="130"/>
      <c r="M12" s="130">
        <v>4.3899999999999997</v>
      </c>
      <c r="N12" s="130"/>
      <c r="O12" s="130">
        <v>4.37</v>
      </c>
      <c r="P12" s="130"/>
      <c r="Q12" s="130">
        <v>4.47</v>
      </c>
      <c r="R12" s="130"/>
      <c r="S12" s="130">
        <v>4.42</v>
      </c>
      <c r="T12" s="130"/>
      <c r="U12" s="130">
        <v>4.42</v>
      </c>
      <c r="V12" s="130"/>
      <c r="W12" s="130">
        <v>4.3600000000000003</v>
      </c>
      <c r="X12" s="130"/>
      <c r="Y12" s="130">
        <v>4.3899999999999997</v>
      </c>
      <c r="Z12" s="130"/>
      <c r="AA12" s="130">
        <v>4.4400000000000004</v>
      </c>
      <c r="AB12" s="130"/>
      <c r="AC12" s="130">
        <v>4.4000000000000004</v>
      </c>
      <c r="AD12" s="130"/>
      <c r="AE12" s="130">
        <v>4.41</v>
      </c>
      <c r="AF12" s="130"/>
      <c r="AG12" s="130">
        <v>4.38</v>
      </c>
      <c r="AH12" s="130"/>
      <c r="AI12" s="130">
        <v>4.46</v>
      </c>
      <c r="AJ12" s="130"/>
      <c r="AK12" s="130">
        <v>4.42</v>
      </c>
      <c r="AL12" s="130"/>
      <c r="AM12" s="130">
        <v>4.3899999999999997</v>
      </c>
      <c r="AN12" s="130"/>
      <c r="AO12" s="130">
        <v>4.42</v>
      </c>
      <c r="AP12" s="130"/>
      <c r="AQ12" s="130">
        <v>4.43</v>
      </c>
      <c r="AR12" s="130"/>
      <c r="AS12" s="130">
        <v>4.45</v>
      </c>
      <c r="AT12" s="130"/>
      <c r="AU12" s="130">
        <v>4.43</v>
      </c>
      <c r="AV12" s="130"/>
      <c r="AW12" s="130">
        <v>4.3600000000000003</v>
      </c>
      <c r="AX12" s="130"/>
      <c r="AY12" s="130">
        <v>4.42</v>
      </c>
      <c r="AZ12" s="130"/>
      <c r="BA12" s="130">
        <v>4.4000000000000004</v>
      </c>
      <c r="BB12" s="130"/>
      <c r="BC12" s="130">
        <v>4.45</v>
      </c>
      <c r="BD12" s="130"/>
      <c r="BE12" s="130">
        <v>4.5</v>
      </c>
      <c r="BF12" s="130"/>
      <c r="BG12" s="130">
        <v>4.49</v>
      </c>
      <c r="BH12" s="130"/>
      <c r="BI12" s="130">
        <v>4.47</v>
      </c>
      <c r="BJ12" s="130"/>
      <c r="BK12" s="130">
        <v>4.4800000000000004</v>
      </c>
      <c r="BL12" s="130"/>
      <c r="BM12" s="130">
        <v>4.4000000000000004</v>
      </c>
      <c r="BN12" s="130"/>
      <c r="BO12" s="130">
        <v>4.4400000000000004</v>
      </c>
      <c r="BP12" s="130"/>
      <c r="BQ12" s="130">
        <v>4.47</v>
      </c>
      <c r="BR12" s="130"/>
      <c r="BS12" s="131">
        <v>4.47</v>
      </c>
      <c r="BT12" s="132"/>
      <c r="BU12" s="130">
        <v>4.45</v>
      </c>
      <c r="BV12" s="130"/>
      <c r="BW12" s="130">
        <v>4.42</v>
      </c>
      <c r="BX12" s="130"/>
      <c r="BY12" s="130">
        <v>4.46</v>
      </c>
      <c r="BZ12" s="130"/>
      <c r="CA12" s="131">
        <v>4.47</v>
      </c>
      <c r="CB12" s="132"/>
      <c r="CC12" s="131">
        <v>4.47</v>
      </c>
      <c r="CD12" s="132"/>
      <c r="CE12" s="130">
        <v>4.46</v>
      </c>
      <c r="CF12" s="130"/>
      <c r="CG12" s="130">
        <v>4.46</v>
      </c>
      <c r="CH12" s="130"/>
    </row>
    <row r="13" spans="2:86">
      <c r="AV13" s="15"/>
      <c r="AW13" s="15"/>
      <c r="BA13" s="15"/>
      <c r="BB13" s="15"/>
    </row>
    <row r="14" spans="2:86">
      <c r="B14" s="112" t="s">
        <v>187</v>
      </c>
      <c r="C14" s="112"/>
      <c r="D14" s="112"/>
      <c r="E14" s="112"/>
      <c r="AT14" s="15"/>
      <c r="AU14" s="15"/>
      <c r="AV14" s="15"/>
      <c r="AW14" s="32"/>
      <c r="AX14" s="15"/>
      <c r="AY14" s="32"/>
      <c r="BG14"/>
      <c r="BH14"/>
      <c r="BI14"/>
      <c r="BJ14"/>
      <c r="BM14" s="15"/>
      <c r="BN14" s="15"/>
      <c r="BO14" s="15"/>
      <c r="BP14" s="15"/>
      <c r="BQ14" s="15"/>
      <c r="BR14" s="15"/>
      <c r="BU14" s="15"/>
      <c r="BV14" s="15"/>
      <c r="BW14" s="15"/>
      <c r="BX14" s="15"/>
    </row>
    <row r="15" spans="2:86" ht="15.75" thickBot="1">
      <c r="AN15" s="15"/>
      <c r="AO15" s="15"/>
      <c r="AP15" s="15"/>
      <c r="AQ15" s="15"/>
      <c r="AR15" s="15"/>
      <c r="AS15" s="15"/>
      <c r="AT15" s="15"/>
      <c r="AU15" s="15"/>
      <c r="AV15" s="15"/>
      <c r="AW15" s="15"/>
      <c r="AX15" s="15"/>
      <c r="AY15" s="15"/>
      <c r="BC15" s="15"/>
      <c r="BD15" s="15"/>
      <c r="BE15" s="32"/>
      <c r="BF15" s="15"/>
      <c r="BH15"/>
      <c r="BI15"/>
      <c r="BJ15"/>
      <c r="BM15" s="15"/>
      <c r="BN15" s="15"/>
      <c r="BO15" s="15"/>
      <c r="BP15" s="15"/>
      <c r="BQ15" s="15"/>
      <c r="BR15" s="15"/>
      <c r="BU15" s="15"/>
      <c r="BV15" s="15"/>
      <c r="BW15" s="15"/>
      <c r="BX15" s="15"/>
    </row>
    <row r="16" spans="2:86" ht="22.5" customHeight="1">
      <c r="B16" s="106" t="s">
        <v>197</v>
      </c>
      <c r="C16" s="107"/>
      <c r="D16" s="107"/>
      <c r="E16" s="107"/>
      <c r="F16" s="107"/>
      <c r="G16" s="107"/>
      <c r="H16" s="107"/>
      <c r="I16" s="107"/>
      <c r="J16" s="107"/>
      <c r="K16" s="108"/>
      <c r="M16" s="15"/>
      <c r="N16" s="15"/>
      <c r="O16" s="15"/>
      <c r="P16" s="15"/>
      <c r="AN16" s="15"/>
      <c r="AO16" s="15"/>
      <c r="AP16" s="15"/>
      <c r="AQ16" s="15"/>
      <c r="AR16" s="15"/>
      <c r="AS16" s="15"/>
      <c r="AT16" s="15"/>
      <c r="AU16" s="15"/>
      <c r="AV16" s="15"/>
      <c r="AW16" s="15"/>
      <c r="AX16" s="15"/>
      <c r="AY16" s="15"/>
      <c r="AZ16" s="15"/>
      <c r="BA16" s="15"/>
      <c r="BB16" s="15"/>
      <c r="BC16" s="15"/>
      <c r="BD16" s="15"/>
      <c r="BE16" s="15"/>
      <c r="BF16" s="15"/>
      <c r="BH16"/>
      <c r="BI16"/>
      <c r="BJ16"/>
      <c r="BM16" s="15"/>
      <c r="BN16" s="15"/>
      <c r="BO16" s="15"/>
      <c r="BP16" s="15"/>
      <c r="BQ16" s="15"/>
      <c r="BR16" s="15"/>
      <c r="BU16" s="15"/>
      <c r="BV16" s="15"/>
      <c r="BW16" s="15"/>
      <c r="BX16" s="15"/>
      <c r="BY16" s="15"/>
      <c r="BZ16" s="15"/>
      <c r="CE16" s="15"/>
      <c r="CF16" s="15"/>
      <c r="CG16" s="15"/>
      <c r="CH16" s="15"/>
    </row>
    <row r="17" spans="2:86" ht="15.75" thickBot="1">
      <c r="B17" s="109"/>
      <c r="C17" s="110"/>
      <c r="D17" s="110"/>
      <c r="E17" s="110"/>
      <c r="F17" s="110"/>
      <c r="G17" s="110"/>
      <c r="H17" s="110"/>
      <c r="I17" s="110"/>
      <c r="J17" s="110"/>
      <c r="K17" s="111"/>
      <c r="M17" s="15"/>
      <c r="N17" s="15"/>
      <c r="O17" s="15"/>
      <c r="P17" s="15"/>
      <c r="AN17" s="15"/>
      <c r="AO17" s="15"/>
      <c r="AP17" s="15"/>
      <c r="AQ17" s="15"/>
      <c r="AR17" s="15"/>
      <c r="AS17" s="15"/>
      <c r="AT17" s="15"/>
      <c r="AU17" s="15"/>
      <c r="AV17" s="15"/>
      <c r="AW17" s="15"/>
      <c r="AX17" s="15"/>
      <c r="AY17" s="15"/>
      <c r="AZ17" s="15"/>
      <c r="BA17" s="15"/>
      <c r="BB17" s="15"/>
      <c r="BC17" s="15"/>
      <c r="BD17" s="15"/>
      <c r="BE17" s="15"/>
      <c r="BF17" s="15"/>
      <c r="BH17"/>
      <c r="BI17"/>
      <c r="BJ17"/>
      <c r="BM17" s="15"/>
      <c r="BN17" s="15"/>
      <c r="BO17" s="15"/>
      <c r="BP17" s="15"/>
      <c r="BQ17" s="15"/>
      <c r="BR17" s="16"/>
      <c r="BS17" s="16"/>
      <c r="BT17" s="16"/>
      <c r="BU17" s="15"/>
      <c r="BV17" s="15"/>
      <c r="BW17" s="15"/>
      <c r="BX17" s="16"/>
      <c r="BY17" s="15"/>
      <c r="BZ17" s="15"/>
      <c r="CC17" s="16"/>
      <c r="CE17" s="15"/>
      <c r="CF17" s="15"/>
      <c r="CG17" s="15"/>
      <c r="CH17" s="15"/>
    </row>
    <row r="18" spans="2:86">
      <c r="C18" s="15"/>
      <c r="D18" s="15"/>
      <c r="E18" s="15"/>
      <c r="F18" s="15"/>
      <c r="G18" s="15"/>
      <c r="H18" s="15"/>
      <c r="I18" s="15"/>
      <c r="J18" s="15"/>
      <c r="M18" s="15"/>
      <c r="N18" s="15"/>
      <c r="O18" s="15"/>
      <c r="P18" s="15"/>
      <c r="AN18" s="15"/>
      <c r="AO18" s="15"/>
      <c r="AP18" s="15"/>
      <c r="AQ18" s="15"/>
      <c r="AR18" s="15"/>
      <c r="AS18" s="15"/>
      <c r="AT18" s="15"/>
      <c r="AU18" s="15"/>
      <c r="AV18" s="15"/>
      <c r="AW18" s="15"/>
      <c r="AX18" s="15"/>
      <c r="AY18" s="15"/>
      <c r="AZ18" s="15"/>
      <c r="BA18" s="15"/>
      <c r="BB18" s="15"/>
      <c r="BC18" s="15"/>
      <c r="BD18" s="15"/>
      <c r="BE18" s="15"/>
      <c r="BF18" s="15"/>
      <c r="BG18" s="16"/>
      <c r="BH18"/>
      <c r="BI18"/>
      <c r="BJ18"/>
      <c r="BM18" s="15"/>
      <c r="BN18" s="15"/>
      <c r="BO18" s="15"/>
      <c r="BP18" s="15"/>
      <c r="BQ18" s="15"/>
      <c r="BR18" s="16"/>
      <c r="BS18" s="16"/>
      <c r="BT18" s="16"/>
      <c r="BU18" s="15"/>
      <c r="BV18" s="15"/>
      <c r="BW18" s="15"/>
      <c r="BX18" s="16"/>
      <c r="BY18" s="15"/>
      <c r="BZ18" s="15"/>
      <c r="CC18" s="16"/>
      <c r="CE18" s="15"/>
      <c r="CF18" s="15"/>
      <c r="CG18" s="15"/>
      <c r="CH18" s="15"/>
    </row>
    <row r="19" spans="2:86">
      <c r="C19" s="15"/>
      <c r="D19" s="15"/>
      <c r="E19" s="15"/>
      <c r="F19" s="16"/>
      <c r="G19" s="15"/>
      <c r="H19" s="16"/>
      <c r="I19" s="15"/>
      <c r="J19" s="16"/>
      <c r="K19" s="16"/>
      <c r="L19" s="16"/>
      <c r="M19" s="15"/>
      <c r="N19" s="16"/>
      <c r="O19" s="15"/>
      <c r="P19" s="16"/>
      <c r="AN19" s="15"/>
      <c r="AO19" s="15"/>
      <c r="AP19" s="15"/>
      <c r="AQ19" s="15"/>
      <c r="AR19" s="15"/>
      <c r="AS19" s="15"/>
      <c r="AT19" s="15"/>
      <c r="AU19" s="15"/>
      <c r="AV19" s="15"/>
      <c r="AW19" s="15"/>
      <c r="AX19" s="15"/>
      <c r="AY19" s="15"/>
      <c r="AZ19" s="15"/>
      <c r="BA19" s="15"/>
      <c r="BB19" s="15"/>
      <c r="BC19" s="15"/>
      <c r="BD19" s="15"/>
      <c r="BE19" s="54"/>
      <c r="BF19" s="15"/>
      <c r="BG19" s="16"/>
      <c r="BH19"/>
      <c r="BI19"/>
      <c r="BJ19"/>
      <c r="BL19" s="15"/>
      <c r="BM19" s="15"/>
      <c r="BN19" s="15"/>
      <c r="BO19" s="15"/>
      <c r="BP19" s="16"/>
      <c r="BQ19" s="15"/>
      <c r="BR19" s="16"/>
      <c r="BS19" s="16"/>
      <c r="BT19" s="16"/>
      <c r="BU19" s="15"/>
      <c r="BV19" s="15"/>
      <c r="BW19" s="15"/>
      <c r="BX19" s="16"/>
      <c r="BY19" s="15"/>
      <c r="BZ19" s="16"/>
      <c r="CA19" s="16"/>
      <c r="CB19" s="16"/>
      <c r="CC19" s="16"/>
      <c r="CD19" s="16"/>
      <c r="CE19" s="16"/>
      <c r="CF19" s="16"/>
      <c r="CG19" s="16"/>
      <c r="CH19" s="16"/>
    </row>
    <row r="20" spans="2:86">
      <c r="C20" s="15"/>
      <c r="D20" s="15"/>
      <c r="E20" s="15"/>
      <c r="F20" s="16"/>
      <c r="G20" s="15"/>
      <c r="H20" s="16"/>
      <c r="I20" s="15"/>
      <c r="J20" s="16"/>
      <c r="K20" s="16"/>
      <c r="L20" s="16"/>
      <c r="M20" s="15"/>
      <c r="N20" s="16"/>
      <c r="O20" s="15"/>
      <c r="P20" s="16"/>
      <c r="AN20" s="15"/>
      <c r="AO20" s="15"/>
      <c r="AP20" s="15"/>
      <c r="AQ20" s="15"/>
      <c r="AR20" s="15"/>
      <c r="AS20" s="15"/>
      <c r="AT20" s="15"/>
      <c r="AU20" s="15"/>
      <c r="AV20" s="15"/>
      <c r="AW20" s="15"/>
      <c r="AX20" s="15"/>
      <c r="AY20" s="15"/>
      <c r="AZ20" s="15"/>
      <c r="BA20" s="15"/>
      <c r="BB20" s="15"/>
      <c r="BC20" s="15"/>
      <c r="BD20" s="15"/>
      <c r="BE20" s="15"/>
      <c r="BF20" s="15"/>
      <c r="BG20" s="16"/>
      <c r="BH20"/>
      <c r="BI20"/>
      <c r="BJ20"/>
      <c r="BL20" s="15"/>
      <c r="BM20" s="15"/>
      <c r="BN20" s="15"/>
      <c r="BO20" s="15"/>
      <c r="BP20" s="16"/>
      <c r="BQ20" s="15"/>
      <c r="BR20" s="16"/>
      <c r="BS20" s="16"/>
      <c r="BT20" s="16"/>
      <c r="BU20" s="15"/>
      <c r="BV20" s="15"/>
      <c r="BW20" s="15"/>
      <c r="BX20" s="16"/>
      <c r="BY20" s="15"/>
      <c r="BZ20" s="16"/>
      <c r="CA20" s="16"/>
      <c r="CB20" s="16"/>
      <c r="CC20" s="16"/>
      <c r="CD20" s="16"/>
      <c r="CE20" s="16"/>
      <c r="CF20" s="16"/>
      <c r="CG20" s="16"/>
      <c r="CH20" s="16"/>
    </row>
    <row r="21" spans="2:86">
      <c r="C21" s="15"/>
      <c r="D21" s="15"/>
      <c r="E21" s="15"/>
      <c r="F21" s="16"/>
      <c r="G21" s="15"/>
      <c r="H21" s="16"/>
      <c r="I21" s="15"/>
      <c r="J21" s="16"/>
      <c r="K21" s="16"/>
      <c r="L21" s="16"/>
      <c r="M21" s="15"/>
      <c r="N21" s="16"/>
      <c r="O21" s="15"/>
      <c r="P21" s="16"/>
      <c r="AN21" s="15"/>
      <c r="AO21" s="15"/>
      <c r="AP21" s="15"/>
      <c r="AQ21" s="15"/>
      <c r="AR21" s="15"/>
      <c r="AS21" s="15"/>
      <c r="AT21" s="15"/>
      <c r="AU21" s="15"/>
      <c r="AV21" s="15"/>
      <c r="AW21" s="15"/>
      <c r="AX21" s="15"/>
      <c r="AY21" s="15"/>
      <c r="AZ21" s="15"/>
      <c r="BA21" s="15"/>
      <c r="BB21" s="15"/>
      <c r="BC21" s="15"/>
      <c r="BD21" s="15"/>
      <c r="BE21" s="15"/>
      <c r="BF21" s="15"/>
      <c r="BG21" s="16"/>
      <c r="BH21"/>
      <c r="BI21"/>
      <c r="BJ21"/>
      <c r="BL21" s="15"/>
      <c r="BM21" s="15"/>
      <c r="BN21" s="15"/>
      <c r="BO21" s="15"/>
      <c r="BP21" s="16"/>
      <c r="BQ21" s="15"/>
      <c r="BR21" s="16"/>
      <c r="BS21" s="16"/>
      <c r="BT21" s="16"/>
      <c r="BU21" s="15"/>
      <c r="BV21" s="15"/>
      <c r="BW21" s="15"/>
      <c r="BX21" s="16"/>
      <c r="BY21" s="15"/>
      <c r="BZ21" s="16"/>
      <c r="CA21" s="16"/>
      <c r="CB21" s="16"/>
      <c r="CC21" s="16"/>
      <c r="CD21" s="16"/>
      <c r="CE21" s="16"/>
      <c r="CF21" s="16"/>
      <c r="CG21" s="16"/>
      <c r="CH21" s="16"/>
    </row>
    <row r="22" spans="2:86">
      <c r="C22" s="15"/>
      <c r="D22" s="15"/>
      <c r="E22" s="15"/>
      <c r="F22" s="16"/>
      <c r="G22" s="15"/>
      <c r="H22" s="16"/>
      <c r="I22" s="15"/>
      <c r="J22" s="16"/>
      <c r="K22" s="16"/>
      <c r="L22" s="16"/>
      <c r="M22" s="15"/>
      <c r="N22" s="16"/>
      <c r="O22" s="15"/>
      <c r="P22" s="16"/>
      <c r="AN22" s="15"/>
      <c r="AO22" s="15"/>
      <c r="AP22" s="15"/>
      <c r="AQ22" s="15"/>
      <c r="AR22" s="15"/>
      <c r="AS22" s="15"/>
      <c r="AT22" s="15"/>
      <c r="AU22" s="15"/>
      <c r="AV22" s="15"/>
      <c r="AW22" s="15"/>
      <c r="AX22" s="15"/>
      <c r="AY22" s="15"/>
      <c r="AZ22" s="15"/>
      <c r="BA22" s="15"/>
      <c r="BB22" s="15"/>
      <c r="BC22" s="15"/>
      <c r="BD22" s="15"/>
      <c r="BE22" s="15"/>
      <c r="BF22" s="15"/>
      <c r="BG22" s="16"/>
      <c r="BH22"/>
      <c r="BI22"/>
      <c r="BJ22"/>
      <c r="BL22" s="15"/>
      <c r="BM22" s="15"/>
      <c r="BN22" s="15"/>
      <c r="BO22" s="16"/>
      <c r="BP22" s="16"/>
      <c r="BQ22" s="16"/>
      <c r="BR22" s="16"/>
      <c r="BS22" s="16"/>
      <c r="BT22" s="16"/>
      <c r="BU22" s="15"/>
      <c r="BV22" s="15"/>
      <c r="BW22" s="15"/>
      <c r="BX22" s="16"/>
      <c r="BY22" s="15"/>
      <c r="BZ22" s="16"/>
      <c r="CA22" s="16"/>
      <c r="CB22" s="16"/>
      <c r="CC22" s="16"/>
      <c r="CD22" s="16"/>
      <c r="CE22" s="16"/>
      <c r="CF22" s="16"/>
      <c r="CG22" s="16"/>
      <c r="CH22" s="16"/>
    </row>
    <row r="23" spans="2:86">
      <c r="C23" s="15"/>
      <c r="D23" s="15"/>
      <c r="E23" s="15"/>
      <c r="F23" s="16"/>
      <c r="G23" s="15"/>
      <c r="H23" s="16"/>
      <c r="I23" s="15"/>
      <c r="J23" s="16"/>
      <c r="K23" s="16"/>
      <c r="L23" s="16"/>
      <c r="M23" s="15"/>
      <c r="N23" s="16"/>
      <c r="O23" s="15"/>
      <c r="P23" s="16"/>
      <c r="AN23" s="15"/>
      <c r="AO23" s="15"/>
      <c r="AP23" s="15"/>
      <c r="AQ23" s="15"/>
      <c r="AR23" s="15"/>
      <c r="AS23" s="15"/>
      <c r="AT23" s="15"/>
      <c r="AU23" s="15"/>
      <c r="AV23" s="15"/>
      <c r="AW23" s="15"/>
      <c r="AX23" s="15"/>
      <c r="AY23" s="15"/>
      <c r="AZ23" s="15"/>
      <c r="BA23" s="15"/>
      <c r="BB23" s="15"/>
      <c r="BC23" s="15"/>
      <c r="BD23" s="15"/>
      <c r="BE23" s="15"/>
      <c r="BF23" s="15"/>
      <c r="BG23" s="16"/>
      <c r="BH23"/>
      <c r="BI23"/>
      <c r="BJ23"/>
      <c r="BL23" s="15"/>
      <c r="BM23" s="15"/>
      <c r="BN23" s="15"/>
      <c r="BO23" s="16"/>
      <c r="BP23" s="16"/>
      <c r="BQ23" s="16"/>
      <c r="BR23" s="16"/>
      <c r="BS23" s="16"/>
      <c r="BT23" s="16"/>
      <c r="BU23" s="15"/>
      <c r="BV23" s="15"/>
      <c r="BW23" s="15"/>
      <c r="BX23" s="15"/>
      <c r="BY23" s="15"/>
      <c r="BZ23" s="16"/>
      <c r="CA23" s="16"/>
      <c r="CB23" s="16"/>
      <c r="CC23" s="16"/>
      <c r="CD23" s="16"/>
      <c r="CE23" s="16"/>
      <c r="CF23" s="16"/>
      <c r="CG23" s="16"/>
      <c r="CH23" s="16"/>
    </row>
    <row r="24" spans="2:86">
      <c r="C24" s="15"/>
      <c r="D24" s="15"/>
      <c r="E24" s="15"/>
      <c r="F24" s="16"/>
      <c r="G24" s="15"/>
      <c r="H24" s="16"/>
      <c r="I24" s="15"/>
      <c r="J24" s="16"/>
      <c r="K24" s="16"/>
      <c r="L24" s="16"/>
      <c r="M24" s="15"/>
      <c r="N24" s="16"/>
      <c r="O24" s="15"/>
      <c r="P24" s="16"/>
      <c r="AN24" s="15"/>
      <c r="AO24" s="15"/>
      <c r="AP24" s="15"/>
      <c r="AQ24" s="15"/>
      <c r="AR24" s="15"/>
      <c r="AS24" s="15"/>
      <c r="AT24" s="15"/>
      <c r="AU24" s="15"/>
      <c r="AV24" s="15"/>
      <c r="AW24" s="15"/>
      <c r="AX24" s="15"/>
      <c r="AY24" s="15"/>
      <c r="AZ24" s="15"/>
      <c r="BA24" s="15"/>
      <c r="BB24" s="15"/>
      <c r="BC24" s="15"/>
      <c r="BD24" s="15"/>
      <c r="BE24" s="15"/>
      <c r="BF24" s="15"/>
      <c r="BH24"/>
      <c r="BI24"/>
      <c r="BJ24"/>
      <c r="BL24" s="15"/>
      <c r="BM24" s="15"/>
      <c r="BN24" s="15"/>
      <c r="BO24" s="16"/>
      <c r="BP24" s="15"/>
      <c r="BQ24" s="54"/>
      <c r="BR24" s="15"/>
      <c r="BS24" s="16"/>
      <c r="BU24" s="15"/>
      <c r="BV24" s="15"/>
      <c r="BW24" s="15"/>
      <c r="BX24" s="15"/>
      <c r="BY24" s="15"/>
      <c r="BZ24" s="15"/>
      <c r="CA24" s="16"/>
      <c r="CC24" s="16"/>
      <c r="CE24" s="15"/>
      <c r="CF24" s="16"/>
      <c r="CG24" s="16"/>
      <c r="CH24" s="16"/>
    </row>
    <row r="25" spans="2:86">
      <c r="C25" s="15"/>
      <c r="D25" s="15"/>
      <c r="E25" s="15"/>
      <c r="F25" s="15"/>
      <c r="G25" s="15"/>
      <c r="H25" s="15"/>
      <c r="I25" s="15"/>
      <c r="J25" s="15"/>
      <c r="M25" s="15"/>
      <c r="N25" s="15"/>
      <c r="O25" s="15"/>
      <c r="P25" s="15"/>
      <c r="AN25" s="15"/>
      <c r="AO25" s="15"/>
      <c r="AP25" s="15"/>
      <c r="AQ25" s="15"/>
      <c r="AR25" s="15"/>
      <c r="AS25" s="15"/>
      <c r="AT25" s="15"/>
      <c r="AU25" s="15"/>
      <c r="AV25" s="15"/>
      <c r="AW25" s="15"/>
      <c r="AX25" s="15"/>
      <c r="AY25" s="15"/>
      <c r="AZ25" s="15"/>
      <c r="BA25" s="15"/>
      <c r="BB25" s="15"/>
      <c r="BC25" s="15"/>
      <c r="BD25" s="15"/>
      <c r="BE25" s="15"/>
      <c r="BF25" s="15"/>
      <c r="BH25"/>
      <c r="BI25"/>
      <c r="BJ25"/>
      <c r="BL25" s="15"/>
      <c r="BM25" s="15"/>
      <c r="BN25" s="15"/>
      <c r="BO25" s="16"/>
      <c r="BP25" s="15"/>
      <c r="BQ25" s="54"/>
      <c r="BR25" s="15"/>
      <c r="BS25" s="16"/>
      <c r="BU25" s="15"/>
      <c r="BV25" s="15"/>
      <c r="BW25" s="15"/>
      <c r="BX25" s="15"/>
      <c r="BY25" s="15"/>
      <c r="BZ25" s="15"/>
      <c r="CE25" s="15"/>
      <c r="CF25" s="15"/>
      <c r="CG25" s="15"/>
      <c r="CH25" s="16"/>
    </row>
    <row r="26" spans="2:86">
      <c r="C26" s="15"/>
      <c r="D26" s="15"/>
      <c r="E26" s="15"/>
      <c r="F26" s="15"/>
      <c r="G26" s="15"/>
      <c r="H26" s="15"/>
      <c r="I26" s="15"/>
      <c r="J26" s="15"/>
      <c r="M26" s="15"/>
      <c r="N26" s="15"/>
      <c r="O26" s="15"/>
      <c r="P26" s="15"/>
      <c r="AN26" s="15"/>
      <c r="AO26" s="15"/>
      <c r="AP26" s="15"/>
      <c r="AQ26" s="15"/>
      <c r="AR26" s="15"/>
      <c r="AS26" s="15"/>
      <c r="AT26" s="15"/>
      <c r="AU26" s="15"/>
      <c r="AV26" s="15"/>
      <c r="AW26" s="15"/>
      <c r="AX26" s="15"/>
      <c r="AY26" s="15"/>
      <c r="AZ26" s="15"/>
      <c r="BA26" s="15"/>
      <c r="BB26" s="15"/>
      <c r="BC26" s="15"/>
      <c r="BD26" s="15"/>
      <c r="BE26" s="15"/>
      <c r="BF26" s="15"/>
      <c r="BH26"/>
      <c r="BI26"/>
      <c r="BJ26"/>
      <c r="BL26" s="15"/>
      <c r="BM26" s="15"/>
      <c r="BN26" s="15"/>
      <c r="BO26" s="16"/>
      <c r="BP26" s="15"/>
      <c r="BQ26" s="54"/>
      <c r="BR26" s="15"/>
      <c r="BU26" s="15"/>
      <c r="BW26" s="15"/>
      <c r="BX26" s="15"/>
      <c r="BY26" s="15"/>
      <c r="BZ26" s="15"/>
      <c r="CE26" s="15"/>
      <c r="CF26" s="15"/>
      <c r="CG26" s="15"/>
      <c r="CH26" s="15"/>
    </row>
    <row r="27" spans="2:86">
      <c r="C27" s="15"/>
      <c r="D27" s="15"/>
      <c r="E27" s="15"/>
      <c r="F27" s="15"/>
      <c r="G27" s="15"/>
      <c r="H27" s="15"/>
      <c r="I27" s="15"/>
      <c r="J27" s="15"/>
      <c r="M27" s="15"/>
      <c r="N27" s="15"/>
      <c r="O27" s="15"/>
      <c r="P27" s="15"/>
      <c r="AN27" s="15"/>
      <c r="AO27" s="15"/>
      <c r="AP27" s="15"/>
      <c r="AQ27" s="15"/>
      <c r="AR27" s="15"/>
      <c r="AS27" s="15"/>
      <c r="AW27" s="15"/>
      <c r="AX27" s="15"/>
      <c r="AY27" s="15"/>
      <c r="AZ27" s="15"/>
      <c r="BA27" s="15"/>
      <c r="BB27" s="15"/>
      <c r="BC27" s="15"/>
      <c r="BD27" s="15"/>
      <c r="BE27" s="15"/>
      <c r="BF27" s="15"/>
      <c r="BG27"/>
      <c r="BH27"/>
      <c r="BI27"/>
      <c r="BJ27"/>
      <c r="BL27" s="15"/>
      <c r="BM27" s="15"/>
      <c r="BN27" s="15"/>
      <c r="BO27" s="16"/>
      <c r="BP27" s="15"/>
      <c r="BQ27" s="54"/>
      <c r="BR27" s="15"/>
      <c r="BW27" s="15"/>
      <c r="BX27" s="15"/>
      <c r="BY27" s="15"/>
      <c r="BZ27" s="15"/>
      <c r="CE27" s="15"/>
      <c r="CF27" s="15"/>
      <c r="CG27" s="15"/>
      <c r="CH27" s="15"/>
    </row>
    <row r="28" spans="2:86">
      <c r="AN28" s="15"/>
      <c r="AO28" s="15"/>
      <c r="AP28" s="15"/>
      <c r="AQ28" s="15"/>
      <c r="AR28" s="15"/>
      <c r="AS28" s="15"/>
      <c r="BL28" s="15"/>
      <c r="BM28" s="15"/>
      <c r="BN28" s="15"/>
      <c r="BO28" s="16"/>
      <c r="BP28" s="15"/>
      <c r="BQ28" s="15"/>
      <c r="BR28" s="15"/>
      <c r="BW28" s="15"/>
      <c r="BX28" s="15"/>
      <c r="CF28" s="15"/>
      <c r="CH28" s="15"/>
    </row>
    <row r="29" spans="2:86">
      <c r="BL29" s="15"/>
      <c r="BM29" s="15"/>
      <c r="BN29" s="15"/>
      <c r="BO29" s="15"/>
      <c r="BP29" s="15"/>
      <c r="BQ29" s="15"/>
      <c r="BR29" s="15"/>
    </row>
    <row r="30" spans="2:86">
      <c r="BL30" s="15"/>
      <c r="BM30" s="15"/>
      <c r="BN30" s="15"/>
      <c r="BO30" s="15"/>
      <c r="BP30" s="15"/>
      <c r="BQ30" s="15"/>
      <c r="BR30" s="15"/>
      <c r="CG30" s="15"/>
    </row>
    <row r="31" spans="2:86">
      <c r="BL31" s="15"/>
      <c r="BM31" s="15"/>
      <c r="BN31" s="15"/>
      <c r="BO31" s="15"/>
      <c r="BP31" s="15"/>
      <c r="BQ31" s="15"/>
      <c r="BR31" s="15"/>
      <c r="BU31" s="15"/>
      <c r="CH31" s="15"/>
    </row>
  </sheetData>
  <mergeCells count="97">
    <mergeCell ref="BY12:BZ12"/>
    <mergeCell ref="CE12:CF12"/>
    <mergeCell ref="BW2:CF3"/>
    <mergeCell ref="BW4:BX4"/>
    <mergeCell ref="BW12:BX12"/>
    <mergeCell ref="CA4:CB4"/>
    <mergeCell ref="CA12:CB12"/>
    <mergeCell ref="CC4:CD4"/>
    <mergeCell ref="CC12:CD12"/>
    <mergeCell ref="BG12:BH12"/>
    <mergeCell ref="BE4:BF4"/>
    <mergeCell ref="BE12:BF12"/>
    <mergeCell ref="BK4:BL4"/>
    <mergeCell ref="BK12:BL12"/>
    <mergeCell ref="BI4:BJ4"/>
    <mergeCell ref="BI12:BJ12"/>
    <mergeCell ref="BC2:BL3"/>
    <mergeCell ref="BC4:BD4"/>
    <mergeCell ref="BC12:BD12"/>
    <mergeCell ref="BG4:BH4"/>
    <mergeCell ref="B16:K17"/>
    <mergeCell ref="BA4:BB4"/>
    <mergeCell ref="BA12:BB12"/>
    <mergeCell ref="BA2:BB3"/>
    <mergeCell ref="AW4:AX4"/>
    <mergeCell ref="AY4:AZ4"/>
    <mergeCell ref="AW12:AX12"/>
    <mergeCell ref="AY12:AZ12"/>
    <mergeCell ref="AQ2:AZ3"/>
    <mergeCell ref="AC4:AD4"/>
    <mergeCell ref="AE4:AF4"/>
    <mergeCell ref="W2:AF3"/>
    <mergeCell ref="AU4:AV4"/>
    <mergeCell ref="AU12:AV12"/>
    <mergeCell ref="AG2:AP3"/>
    <mergeCell ref="AO12:AP12"/>
    <mergeCell ref="AM4:AN4"/>
    <mergeCell ref="AI12:AJ12"/>
    <mergeCell ref="AK12:AL12"/>
    <mergeCell ref="AS4:AT4"/>
    <mergeCell ref="AS12:AT12"/>
    <mergeCell ref="B14:E14"/>
    <mergeCell ref="AQ12:AR12"/>
    <mergeCell ref="AQ4:AR4"/>
    <mergeCell ref="AM12:AN12"/>
    <mergeCell ref="AI4:AJ4"/>
    <mergeCell ref="AK4:AL4"/>
    <mergeCell ref="AO4:AP4"/>
    <mergeCell ref="AG4:AH4"/>
    <mergeCell ref="AE12:AF12"/>
    <mergeCell ref="U12:V12"/>
    <mergeCell ref="AC12:AD12"/>
    <mergeCell ref="AG12:AH12"/>
    <mergeCell ref="C12:D12"/>
    <mergeCell ref="E12:F12"/>
    <mergeCell ref="G12:H12"/>
    <mergeCell ref="I12:J12"/>
    <mergeCell ref="K12:L12"/>
    <mergeCell ref="B2:B5"/>
    <mergeCell ref="C4:D4"/>
    <mergeCell ref="E4:F4"/>
    <mergeCell ref="G4:H4"/>
    <mergeCell ref="I4:J4"/>
    <mergeCell ref="C2:L3"/>
    <mergeCell ref="K4:L4"/>
    <mergeCell ref="M2:V3"/>
    <mergeCell ref="S12:T12"/>
    <mergeCell ref="AA4:AB4"/>
    <mergeCell ref="U4:V4"/>
    <mergeCell ref="M12:N12"/>
    <mergeCell ref="M4:N4"/>
    <mergeCell ref="O12:P12"/>
    <mergeCell ref="Q12:R12"/>
    <mergeCell ref="O4:P4"/>
    <mergeCell ref="Q4:R4"/>
    <mergeCell ref="S4:T4"/>
    <mergeCell ref="W4:X4"/>
    <mergeCell ref="Y4:Z4"/>
    <mergeCell ref="W12:X12"/>
    <mergeCell ref="Y12:Z12"/>
    <mergeCell ref="AA12:AB12"/>
    <mergeCell ref="CG4:CH4"/>
    <mergeCell ref="CG12:CH12"/>
    <mergeCell ref="CG2:CH3"/>
    <mergeCell ref="BU4:BV4"/>
    <mergeCell ref="BU12:BV12"/>
    <mergeCell ref="BM2:BV3"/>
    <mergeCell ref="BO4:BP4"/>
    <mergeCell ref="BQ4:BR4"/>
    <mergeCell ref="BO12:BP12"/>
    <mergeCell ref="BQ12:BR12"/>
    <mergeCell ref="BM4:BN4"/>
    <mergeCell ref="BM12:BN12"/>
    <mergeCell ref="BS4:BT4"/>
    <mergeCell ref="BS12:BT12"/>
    <mergeCell ref="BY4:BZ4"/>
    <mergeCell ref="CE4:CF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51"/>
  <sheetViews>
    <sheetView topLeftCell="W1" workbookViewId="0">
      <pane ySplit="3" topLeftCell="A4" activePane="bottomLeft" state="frozen"/>
      <selection activeCell="B1" sqref="B1"/>
      <selection pane="bottomLeft" activeCell="AD2" sqref="AD2:AF2"/>
    </sheetView>
  </sheetViews>
  <sheetFormatPr defaultRowHeight="15"/>
  <cols>
    <col min="1" max="1" width="3.5703125" customWidth="1"/>
    <col min="2" max="2" width="27.85546875" customWidth="1"/>
    <col min="3" max="3" width="17" customWidth="1"/>
    <col min="4" max="4" width="14.28515625" customWidth="1"/>
    <col min="5" max="5" width="2.7109375" style="15" customWidth="1"/>
    <col min="6" max="6" width="27.85546875" style="15" customWidth="1"/>
    <col min="7" max="7" width="17.5703125" customWidth="1"/>
    <col min="8" max="8" width="15.28515625" customWidth="1"/>
    <col min="9" max="9" width="2.85546875" style="15" customWidth="1"/>
    <col min="10" max="10" width="27.85546875" style="15" customWidth="1"/>
    <col min="11" max="11" width="18" customWidth="1"/>
    <col min="12" max="12" width="15" customWidth="1"/>
    <col min="13" max="13" width="3" style="15" customWidth="1"/>
    <col min="14" max="14" width="37.7109375" style="15" customWidth="1"/>
    <col min="15" max="15" width="16.85546875" customWidth="1"/>
    <col min="16" max="16" width="14.5703125" customWidth="1"/>
    <col min="17" max="17" width="5.42578125" customWidth="1"/>
    <col min="18" max="18" width="37.85546875" customWidth="1"/>
    <col min="19" max="19" width="17.28515625" customWidth="1"/>
    <col min="20" max="20" width="15" customWidth="1"/>
    <col min="22" max="22" width="40.7109375" customWidth="1"/>
    <col min="23" max="23" width="17.5703125" customWidth="1"/>
    <col min="24" max="24" width="16" customWidth="1"/>
    <col min="25" max="25" width="14.140625" customWidth="1"/>
    <col min="26" max="26" width="32.85546875" customWidth="1"/>
    <col min="27" max="28" width="20.85546875" customWidth="1"/>
    <col min="30" max="30" width="34.5703125" customWidth="1"/>
    <col min="31" max="32" width="24.28515625" customWidth="1"/>
  </cols>
  <sheetData>
    <row r="1" spans="2:32" s="15" customFormat="1"/>
    <row r="2" spans="2:32" s="15" customFormat="1" ht="33" customHeight="1">
      <c r="B2" s="133">
        <v>2015</v>
      </c>
      <c r="C2" s="134"/>
      <c r="D2" s="135"/>
      <c r="F2" s="133">
        <v>2016</v>
      </c>
      <c r="G2" s="134"/>
      <c r="H2" s="135"/>
      <c r="J2" s="133">
        <v>2017</v>
      </c>
      <c r="K2" s="134"/>
      <c r="L2" s="135"/>
      <c r="N2" s="133">
        <v>2018</v>
      </c>
      <c r="O2" s="134"/>
      <c r="P2" s="135"/>
      <c r="R2" s="133">
        <v>2019</v>
      </c>
      <c r="S2" s="134"/>
      <c r="T2" s="135"/>
      <c r="V2" s="133">
        <v>2022</v>
      </c>
      <c r="W2" s="134"/>
      <c r="X2" s="135"/>
      <c r="Z2" s="133">
        <v>2023</v>
      </c>
      <c r="AA2" s="134"/>
      <c r="AB2" s="135"/>
      <c r="AD2" s="133">
        <v>2024</v>
      </c>
      <c r="AE2" s="134"/>
      <c r="AF2" s="135"/>
    </row>
    <row r="3" spans="2:32" ht="51.75" customHeight="1">
      <c r="B3" s="51" t="s">
        <v>143</v>
      </c>
      <c r="C3" s="51" t="s">
        <v>182</v>
      </c>
      <c r="D3" s="51" t="s">
        <v>144</v>
      </c>
      <c r="F3" s="51" t="s">
        <v>143</v>
      </c>
      <c r="G3" s="51" t="s">
        <v>182</v>
      </c>
      <c r="H3" s="51" t="s">
        <v>144</v>
      </c>
      <c r="J3" s="51" t="s">
        <v>143</v>
      </c>
      <c r="K3" s="51" t="s">
        <v>182</v>
      </c>
      <c r="L3" s="51" t="s">
        <v>144</v>
      </c>
      <c r="N3" s="51" t="s">
        <v>143</v>
      </c>
      <c r="O3" s="51" t="s">
        <v>182</v>
      </c>
      <c r="P3" s="51" t="s">
        <v>144</v>
      </c>
      <c r="R3" s="51" t="s">
        <v>143</v>
      </c>
      <c r="S3" s="51" t="s">
        <v>182</v>
      </c>
      <c r="T3" s="51" t="s">
        <v>144</v>
      </c>
      <c r="V3" s="51" t="s">
        <v>143</v>
      </c>
      <c r="W3" s="51" t="s">
        <v>182</v>
      </c>
      <c r="X3" s="51" t="s">
        <v>144</v>
      </c>
      <c r="Z3" s="51" t="s">
        <v>143</v>
      </c>
      <c r="AA3" s="51" t="s">
        <v>182</v>
      </c>
      <c r="AB3" s="51" t="s">
        <v>144</v>
      </c>
      <c r="AD3" s="51" t="s">
        <v>143</v>
      </c>
      <c r="AE3" s="51" t="s">
        <v>182</v>
      </c>
      <c r="AF3" s="51" t="s">
        <v>144</v>
      </c>
    </row>
    <row r="4" spans="2:32" s="50" customFormat="1">
      <c r="B4" s="40" t="s">
        <v>146</v>
      </c>
      <c r="C4" s="36">
        <v>1152.44</v>
      </c>
      <c r="D4" s="3">
        <v>4075</v>
      </c>
      <c r="F4" s="40" t="s">
        <v>146</v>
      </c>
      <c r="G4" s="36">
        <v>1047.28</v>
      </c>
      <c r="H4" s="3">
        <v>4079</v>
      </c>
      <c r="J4" s="40" t="s">
        <v>146</v>
      </c>
      <c r="K4" s="36">
        <v>958.72</v>
      </c>
      <c r="L4" s="3">
        <v>3943</v>
      </c>
      <c r="N4" s="40" t="s">
        <v>146</v>
      </c>
      <c r="O4" s="36">
        <v>923.19</v>
      </c>
      <c r="P4" s="3">
        <v>3211</v>
      </c>
      <c r="R4" s="40" t="s">
        <v>146</v>
      </c>
      <c r="S4" s="36">
        <v>927.9</v>
      </c>
      <c r="T4" s="3">
        <v>3121</v>
      </c>
      <c r="V4" s="40" t="s">
        <v>146</v>
      </c>
      <c r="W4" s="36">
        <v>1636.4</v>
      </c>
      <c r="X4" s="3">
        <v>3511</v>
      </c>
      <c r="Z4" s="73" t="s">
        <v>146</v>
      </c>
      <c r="AA4" s="36">
        <v>1942.7</v>
      </c>
      <c r="AB4" s="74">
        <v>3807</v>
      </c>
      <c r="AD4" s="89" t="s">
        <v>146</v>
      </c>
      <c r="AE4" s="36">
        <v>1445.9</v>
      </c>
      <c r="AF4" s="90">
        <v>4031</v>
      </c>
    </row>
    <row r="5" spans="2:32" s="50" customFormat="1">
      <c r="B5" s="40" t="s">
        <v>148</v>
      </c>
      <c r="C5" s="36">
        <v>420.81</v>
      </c>
      <c r="D5" s="3">
        <v>2319</v>
      </c>
      <c r="F5" s="40" t="s">
        <v>148</v>
      </c>
      <c r="G5" s="36">
        <v>346.58</v>
      </c>
      <c r="H5" s="3">
        <v>2268</v>
      </c>
      <c r="J5" s="37" t="s">
        <v>148</v>
      </c>
      <c r="K5" s="38">
        <v>365.32</v>
      </c>
      <c r="L5" s="39">
        <v>2247</v>
      </c>
      <c r="N5" s="40" t="s">
        <v>145</v>
      </c>
      <c r="O5" s="36">
        <v>1326.31</v>
      </c>
      <c r="P5" s="3">
        <v>2622</v>
      </c>
      <c r="R5" s="40" t="s">
        <v>145</v>
      </c>
      <c r="S5" s="36">
        <v>1282.4000000000001</v>
      </c>
      <c r="T5" s="3">
        <v>2263</v>
      </c>
      <c r="V5" s="40" t="s">
        <v>145</v>
      </c>
      <c r="W5" s="36">
        <v>2188.4</v>
      </c>
      <c r="X5" s="3">
        <v>3037</v>
      </c>
      <c r="Z5" s="73" t="s">
        <v>145</v>
      </c>
      <c r="AA5" s="36">
        <v>1979.1</v>
      </c>
      <c r="AB5" s="74">
        <v>3092</v>
      </c>
      <c r="AD5" s="89" t="s">
        <v>145</v>
      </c>
      <c r="AE5" s="36">
        <v>1971.6</v>
      </c>
      <c r="AF5" s="90">
        <v>2920</v>
      </c>
    </row>
    <row r="6" spans="2:32" s="50" customFormat="1">
      <c r="B6" s="37" t="s">
        <v>147</v>
      </c>
      <c r="C6" s="38">
        <v>516.71</v>
      </c>
      <c r="D6" s="39">
        <v>1732</v>
      </c>
      <c r="F6" s="40" t="s">
        <v>147</v>
      </c>
      <c r="G6" s="36">
        <v>371.3</v>
      </c>
      <c r="H6" s="3">
        <v>1675</v>
      </c>
      <c r="J6" s="40" t="s">
        <v>147</v>
      </c>
      <c r="K6" s="36">
        <v>460.84</v>
      </c>
      <c r="L6" s="3">
        <v>1690</v>
      </c>
      <c r="N6" s="37" t="s">
        <v>148</v>
      </c>
      <c r="O6" s="38">
        <v>385.48</v>
      </c>
      <c r="P6" s="39">
        <v>1550</v>
      </c>
      <c r="R6" s="37" t="s">
        <v>148</v>
      </c>
      <c r="S6" s="38">
        <v>395.5</v>
      </c>
      <c r="T6" s="39">
        <v>1529</v>
      </c>
      <c r="V6" s="37" t="s">
        <v>147</v>
      </c>
      <c r="W6" s="38">
        <v>757.3</v>
      </c>
      <c r="X6" s="39">
        <v>1491</v>
      </c>
      <c r="Z6" s="37" t="s">
        <v>147</v>
      </c>
      <c r="AA6" s="38">
        <v>915.5</v>
      </c>
      <c r="AB6" s="39">
        <v>1761</v>
      </c>
      <c r="AD6" s="37" t="s">
        <v>147</v>
      </c>
      <c r="AE6" s="38">
        <v>1014.2</v>
      </c>
      <c r="AF6" s="39">
        <v>1821</v>
      </c>
    </row>
    <row r="7" spans="2:32" s="50" customFormat="1">
      <c r="B7" s="40" t="s">
        <v>145</v>
      </c>
      <c r="C7" s="36">
        <v>720.55</v>
      </c>
      <c r="D7" s="3">
        <v>1715</v>
      </c>
      <c r="F7" s="40" t="s">
        <v>145</v>
      </c>
      <c r="G7" s="36">
        <v>940.77</v>
      </c>
      <c r="H7" s="3">
        <v>1559</v>
      </c>
      <c r="J7" s="40" t="s">
        <v>145</v>
      </c>
      <c r="K7" s="36">
        <v>984.4</v>
      </c>
      <c r="L7" s="3">
        <v>1673</v>
      </c>
      <c r="N7" s="40" t="s">
        <v>147</v>
      </c>
      <c r="O7" s="36">
        <v>539.91</v>
      </c>
      <c r="P7" s="3">
        <v>1468</v>
      </c>
      <c r="R7" s="40" t="s">
        <v>147</v>
      </c>
      <c r="S7" s="36">
        <v>588.79999999999995</v>
      </c>
      <c r="T7" s="3">
        <v>1333</v>
      </c>
      <c r="V7" s="40" t="s">
        <v>149</v>
      </c>
      <c r="W7" s="36">
        <v>3781.6</v>
      </c>
      <c r="X7" s="3">
        <v>385</v>
      </c>
      <c r="Z7" s="73" t="s">
        <v>149</v>
      </c>
      <c r="AA7" s="36">
        <v>2221.5</v>
      </c>
      <c r="AB7" s="74">
        <v>349</v>
      </c>
      <c r="AD7" s="89" t="s">
        <v>149</v>
      </c>
      <c r="AE7" s="36">
        <v>3578.3</v>
      </c>
      <c r="AF7" s="90">
        <v>294</v>
      </c>
    </row>
    <row r="8" spans="2:32" s="50" customFormat="1">
      <c r="B8" s="40" t="s">
        <v>150</v>
      </c>
      <c r="C8" s="36">
        <v>1121.73</v>
      </c>
      <c r="D8" s="3">
        <v>378</v>
      </c>
      <c r="F8" s="40" t="s">
        <v>150</v>
      </c>
      <c r="G8" s="36">
        <v>1332.13</v>
      </c>
      <c r="H8" s="3">
        <v>394</v>
      </c>
      <c r="J8" s="40" t="s">
        <v>150</v>
      </c>
      <c r="K8" s="36">
        <v>1211.83</v>
      </c>
      <c r="L8" s="3">
        <v>264</v>
      </c>
      <c r="N8" s="40" t="s">
        <v>150</v>
      </c>
      <c r="O8" s="36">
        <v>1658.78</v>
      </c>
      <c r="P8" s="3">
        <v>360</v>
      </c>
      <c r="R8" s="40" t="s">
        <v>150</v>
      </c>
      <c r="S8" s="36">
        <v>1788</v>
      </c>
      <c r="T8" s="3">
        <v>362</v>
      </c>
      <c r="V8" s="40" t="s">
        <v>159</v>
      </c>
      <c r="W8" s="36">
        <v>5391.2</v>
      </c>
      <c r="X8" s="3">
        <v>333</v>
      </c>
      <c r="Z8" s="73" t="s">
        <v>159</v>
      </c>
      <c r="AA8" s="36">
        <v>3916.6</v>
      </c>
      <c r="AB8" s="74">
        <v>244</v>
      </c>
      <c r="AD8" s="89" t="s">
        <v>154</v>
      </c>
      <c r="AE8" s="36">
        <v>9811.2000000000007</v>
      </c>
      <c r="AF8" s="90">
        <v>222</v>
      </c>
    </row>
    <row r="9" spans="2:32" s="50" customFormat="1">
      <c r="B9" s="40" t="s">
        <v>157</v>
      </c>
      <c r="C9" s="36">
        <v>1043.8399999999999</v>
      </c>
      <c r="D9" s="3">
        <v>153</v>
      </c>
      <c r="F9" s="40" t="s">
        <v>152</v>
      </c>
      <c r="G9" s="36">
        <v>1595.53</v>
      </c>
      <c r="H9" s="3">
        <v>168</v>
      </c>
      <c r="J9" s="40" t="s">
        <v>151</v>
      </c>
      <c r="K9" s="36">
        <v>1811.94</v>
      </c>
      <c r="L9" s="3">
        <v>171</v>
      </c>
      <c r="N9" s="40" t="s">
        <v>151</v>
      </c>
      <c r="O9" s="36">
        <v>2072.17</v>
      </c>
      <c r="P9" s="3">
        <v>267</v>
      </c>
      <c r="R9" s="40" t="s">
        <v>149</v>
      </c>
      <c r="S9" s="36">
        <v>2034.9</v>
      </c>
      <c r="T9" s="3">
        <v>311</v>
      </c>
      <c r="V9" s="40" t="s">
        <v>150</v>
      </c>
      <c r="W9" s="36">
        <v>2780.7</v>
      </c>
      <c r="X9" s="3">
        <v>320</v>
      </c>
      <c r="Z9" s="73" t="s">
        <v>148</v>
      </c>
      <c r="AA9" s="36">
        <v>1487.2</v>
      </c>
      <c r="AB9" s="74">
        <v>220</v>
      </c>
      <c r="AD9" s="89" t="s">
        <v>153</v>
      </c>
      <c r="AE9" s="36">
        <v>3937</v>
      </c>
      <c r="AF9" s="90">
        <v>196</v>
      </c>
    </row>
    <row r="10" spans="2:32" s="50" customFormat="1">
      <c r="B10" s="40" t="s">
        <v>158</v>
      </c>
      <c r="C10" s="36">
        <v>980.77</v>
      </c>
      <c r="D10" s="3">
        <v>150</v>
      </c>
      <c r="F10" s="40" t="s">
        <v>157</v>
      </c>
      <c r="G10" s="36">
        <v>1186.73</v>
      </c>
      <c r="H10" s="3">
        <v>143</v>
      </c>
      <c r="J10" s="40" t="s">
        <v>152</v>
      </c>
      <c r="K10" s="36">
        <v>1435.43</v>
      </c>
      <c r="L10" s="3">
        <v>146</v>
      </c>
      <c r="N10" s="40" t="s">
        <v>149</v>
      </c>
      <c r="O10" s="36">
        <v>2406.54</v>
      </c>
      <c r="P10" s="3">
        <v>251</v>
      </c>
      <c r="R10" s="40" t="s">
        <v>152</v>
      </c>
      <c r="S10" s="36">
        <v>1856.1</v>
      </c>
      <c r="T10" s="3">
        <v>231</v>
      </c>
      <c r="V10" s="40" t="s">
        <v>158</v>
      </c>
      <c r="W10" s="36">
        <v>3434.3</v>
      </c>
      <c r="X10" s="3">
        <v>243</v>
      </c>
      <c r="Z10" s="73" t="s">
        <v>154</v>
      </c>
      <c r="AA10" s="36">
        <v>5017.5</v>
      </c>
      <c r="AB10" s="74">
        <v>213</v>
      </c>
      <c r="AD10" s="89" t="s">
        <v>148</v>
      </c>
      <c r="AE10" s="36">
        <v>1020.3</v>
      </c>
      <c r="AF10" s="90">
        <v>188</v>
      </c>
    </row>
    <row r="11" spans="2:32" s="50" customFormat="1">
      <c r="B11" s="40" t="s">
        <v>152</v>
      </c>
      <c r="C11" s="36">
        <v>1963.91</v>
      </c>
      <c r="D11" s="3">
        <v>144</v>
      </c>
      <c r="F11" s="40" t="s">
        <v>151</v>
      </c>
      <c r="G11" s="36">
        <v>1916.1</v>
      </c>
      <c r="H11" s="3">
        <v>136</v>
      </c>
      <c r="J11" s="40" t="s">
        <v>154</v>
      </c>
      <c r="K11" s="36">
        <v>1979.02</v>
      </c>
      <c r="L11" s="3">
        <v>101</v>
      </c>
      <c r="N11" s="40" t="s">
        <v>152</v>
      </c>
      <c r="O11" s="36">
        <v>2046.23</v>
      </c>
      <c r="P11" s="3">
        <v>220</v>
      </c>
      <c r="R11" s="40" t="s">
        <v>153</v>
      </c>
      <c r="S11" s="36">
        <v>2453.4</v>
      </c>
      <c r="T11" s="3">
        <v>179</v>
      </c>
      <c r="V11" s="40" t="s">
        <v>154</v>
      </c>
      <c r="W11" s="36">
        <v>3387.8</v>
      </c>
      <c r="X11" s="3">
        <v>239</v>
      </c>
      <c r="Z11" s="73" t="s">
        <v>152</v>
      </c>
      <c r="AA11" s="36">
        <v>2063.5</v>
      </c>
      <c r="AB11" s="74">
        <v>183</v>
      </c>
      <c r="AD11" s="89" t="s">
        <v>152</v>
      </c>
      <c r="AE11" s="36">
        <v>2051.1</v>
      </c>
      <c r="AF11" s="90">
        <v>187</v>
      </c>
    </row>
    <row r="12" spans="2:32" s="50" customFormat="1">
      <c r="B12" s="40" t="s">
        <v>154</v>
      </c>
      <c r="C12" s="36">
        <v>1637.71</v>
      </c>
      <c r="D12" s="3">
        <v>108</v>
      </c>
      <c r="F12" s="40" t="s">
        <v>149</v>
      </c>
      <c r="G12" s="36">
        <v>1626.74</v>
      </c>
      <c r="H12" s="3">
        <v>125</v>
      </c>
      <c r="J12" s="40" t="s">
        <v>157</v>
      </c>
      <c r="K12" s="36">
        <v>1201.47</v>
      </c>
      <c r="L12" s="3">
        <v>101</v>
      </c>
      <c r="N12" s="40" t="s">
        <v>153</v>
      </c>
      <c r="O12" s="36">
        <v>2719.44</v>
      </c>
      <c r="P12" s="3">
        <v>166</v>
      </c>
      <c r="R12" s="40" t="s">
        <v>157</v>
      </c>
      <c r="S12" s="36">
        <v>1780.9</v>
      </c>
      <c r="T12" s="3">
        <v>144</v>
      </c>
      <c r="V12" s="40" t="s">
        <v>153</v>
      </c>
      <c r="W12" s="36">
        <v>3302.2</v>
      </c>
      <c r="X12" s="3">
        <v>216</v>
      </c>
      <c r="Z12" s="73" t="s">
        <v>153</v>
      </c>
      <c r="AA12" s="36">
        <v>2997.9</v>
      </c>
      <c r="AB12" s="74">
        <v>166</v>
      </c>
      <c r="AD12" s="89" t="s">
        <v>198</v>
      </c>
      <c r="AE12" s="36">
        <v>2470.6999999999998</v>
      </c>
      <c r="AF12" s="90">
        <v>157</v>
      </c>
    </row>
    <row r="13" spans="2:32" s="50" customFormat="1">
      <c r="B13" s="40" t="s">
        <v>149</v>
      </c>
      <c r="C13" s="36">
        <v>2092.8000000000002</v>
      </c>
      <c r="D13" s="3">
        <v>97</v>
      </c>
      <c r="F13" s="40" t="s">
        <v>158</v>
      </c>
      <c r="G13" s="36">
        <v>1350.79</v>
      </c>
      <c r="H13" s="3">
        <v>121</v>
      </c>
      <c r="J13" s="40" t="s">
        <v>149</v>
      </c>
      <c r="K13" s="36">
        <v>1816.29</v>
      </c>
      <c r="L13" s="3">
        <v>93</v>
      </c>
      <c r="N13" s="40" t="s">
        <v>154</v>
      </c>
      <c r="O13" s="36">
        <v>1955.75</v>
      </c>
      <c r="P13" s="3">
        <v>144</v>
      </c>
      <c r="R13" s="40" t="s">
        <v>154</v>
      </c>
      <c r="S13" s="36">
        <v>1818.2</v>
      </c>
      <c r="T13" s="3">
        <v>140</v>
      </c>
      <c r="V13" s="40" t="s">
        <v>148</v>
      </c>
      <c r="W13" s="36">
        <v>1444.2</v>
      </c>
      <c r="X13" s="3">
        <v>162</v>
      </c>
      <c r="Z13" s="73" t="s">
        <v>158</v>
      </c>
      <c r="AA13" s="36">
        <v>3302.1</v>
      </c>
      <c r="AB13" s="74">
        <v>138</v>
      </c>
      <c r="AD13" s="89" t="s">
        <v>159</v>
      </c>
      <c r="AE13" s="36">
        <v>4057</v>
      </c>
      <c r="AF13" s="90">
        <v>155</v>
      </c>
    </row>
    <row r="14" spans="2:32" s="50" customFormat="1">
      <c r="B14" s="40" t="s">
        <v>153</v>
      </c>
      <c r="C14" s="36">
        <v>2784.19</v>
      </c>
      <c r="D14" s="3">
        <v>83</v>
      </c>
      <c r="F14" s="40" t="s">
        <v>154</v>
      </c>
      <c r="G14" s="36">
        <v>2094.46</v>
      </c>
      <c r="H14" s="3">
        <v>107</v>
      </c>
      <c r="J14" s="40" t="s">
        <v>158</v>
      </c>
      <c r="K14" s="36">
        <v>1315.03</v>
      </c>
      <c r="L14" s="3">
        <v>87</v>
      </c>
      <c r="N14" s="40" t="s">
        <v>157</v>
      </c>
      <c r="O14" s="36">
        <v>2182.7600000000002</v>
      </c>
      <c r="P14" s="3">
        <v>100</v>
      </c>
      <c r="R14" s="40" t="s">
        <v>151</v>
      </c>
      <c r="S14" s="36">
        <v>2092</v>
      </c>
      <c r="T14" s="3">
        <v>137</v>
      </c>
      <c r="V14" s="40" t="s">
        <v>152</v>
      </c>
      <c r="W14" s="36">
        <v>2996.5</v>
      </c>
      <c r="X14" s="3">
        <v>152</v>
      </c>
      <c r="Z14" s="73" t="s">
        <v>150</v>
      </c>
      <c r="AA14" s="36">
        <v>5596.4</v>
      </c>
      <c r="AB14" s="74">
        <v>125</v>
      </c>
      <c r="AD14" s="89" t="s">
        <v>158</v>
      </c>
      <c r="AE14" s="36">
        <v>3252.5</v>
      </c>
      <c r="AF14" s="90">
        <v>126</v>
      </c>
    </row>
    <row r="15" spans="2:32" s="50" customFormat="1">
      <c r="B15" s="40" t="s">
        <v>155</v>
      </c>
      <c r="C15" s="36">
        <v>1958.31</v>
      </c>
      <c r="D15" s="3">
        <v>68</v>
      </c>
      <c r="F15" s="40" t="s">
        <v>153</v>
      </c>
      <c r="G15" s="36">
        <v>2263.84</v>
      </c>
      <c r="H15" s="3">
        <v>93</v>
      </c>
      <c r="J15" s="40" t="s">
        <v>153</v>
      </c>
      <c r="K15" s="36">
        <v>2755.3</v>
      </c>
      <c r="L15" s="3">
        <v>77</v>
      </c>
      <c r="N15" s="40" t="s">
        <v>158</v>
      </c>
      <c r="O15" s="36">
        <v>1261.73</v>
      </c>
      <c r="P15" s="3">
        <v>99</v>
      </c>
      <c r="R15" s="40" t="s">
        <v>159</v>
      </c>
      <c r="S15" s="36">
        <v>3632.5</v>
      </c>
      <c r="T15" s="3">
        <v>117</v>
      </c>
      <c r="V15" s="40" t="s">
        <v>151</v>
      </c>
      <c r="W15" s="36">
        <v>3393.4</v>
      </c>
      <c r="X15" s="3">
        <v>101</v>
      </c>
      <c r="Z15" s="73" t="s">
        <v>151</v>
      </c>
      <c r="AA15" s="36">
        <v>2433.1</v>
      </c>
      <c r="AB15" s="74">
        <v>103</v>
      </c>
      <c r="AD15" s="89" t="s">
        <v>151</v>
      </c>
      <c r="AE15" s="36">
        <v>3175.4</v>
      </c>
      <c r="AF15" s="90">
        <v>116</v>
      </c>
    </row>
    <row r="16" spans="2:32" s="50" customFormat="1">
      <c r="B16" s="40" t="s">
        <v>160</v>
      </c>
      <c r="C16" s="36">
        <v>1528.85</v>
      </c>
      <c r="D16" s="3">
        <v>64</v>
      </c>
      <c r="F16" s="40" t="s">
        <v>155</v>
      </c>
      <c r="G16" s="36">
        <v>2876.9</v>
      </c>
      <c r="H16" s="3">
        <v>71</v>
      </c>
      <c r="J16" s="40" t="s">
        <v>159</v>
      </c>
      <c r="K16" s="36">
        <v>2879.16</v>
      </c>
      <c r="L16" s="3">
        <v>64</v>
      </c>
      <c r="N16" s="40" t="s">
        <v>155</v>
      </c>
      <c r="O16" s="36">
        <v>3046.82</v>
      </c>
      <c r="P16" s="3">
        <v>80</v>
      </c>
      <c r="R16" s="40" t="s">
        <v>158</v>
      </c>
      <c r="S16" s="36">
        <v>1405.6</v>
      </c>
      <c r="T16" s="3">
        <v>110</v>
      </c>
      <c r="V16" s="40" t="s">
        <v>155</v>
      </c>
      <c r="W16" s="36">
        <v>4818.3</v>
      </c>
      <c r="X16" s="3">
        <v>95</v>
      </c>
      <c r="Z16" s="73" t="s">
        <v>157</v>
      </c>
      <c r="AA16" s="36">
        <v>1549</v>
      </c>
      <c r="AB16" s="74">
        <v>102</v>
      </c>
      <c r="AD16" s="89" t="s">
        <v>157</v>
      </c>
      <c r="AE16" s="36">
        <v>1765</v>
      </c>
      <c r="AF16" s="90">
        <v>86</v>
      </c>
    </row>
    <row r="17" spans="2:32" s="50" customFormat="1">
      <c r="B17" s="40" t="s">
        <v>156</v>
      </c>
      <c r="C17" s="36">
        <v>1897.73</v>
      </c>
      <c r="D17" s="3">
        <v>56</v>
      </c>
      <c r="F17" s="40" t="s">
        <v>156</v>
      </c>
      <c r="G17" s="36">
        <v>2477.64</v>
      </c>
      <c r="H17" s="3">
        <v>52</v>
      </c>
      <c r="J17" s="40" t="s">
        <v>155</v>
      </c>
      <c r="K17" s="36">
        <v>2243.29</v>
      </c>
      <c r="L17" s="3">
        <v>62</v>
      </c>
      <c r="N17" s="40" t="s">
        <v>156</v>
      </c>
      <c r="O17" s="36">
        <v>3189.07</v>
      </c>
      <c r="P17" s="3">
        <v>80</v>
      </c>
      <c r="R17" s="40" t="s">
        <v>155</v>
      </c>
      <c r="S17" s="36">
        <v>3812.6</v>
      </c>
      <c r="T17" s="3">
        <v>90</v>
      </c>
      <c r="V17" s="40" t="s">
        <v>157</v>
      </c>
      <c r="W17" s="36">
        <v>2248.5</v>
      </c>
      <c r="X17" s="3">
        <v>93</v>
      </c>
      <c r="Z17" s="73" t="s">
        <v>198</v>
      </c>
      <c r="AA17" s="36">
        <v>1644.5</v>
      </c>
      <c r="AB17" s="74">
        <v>86</v>
      </c>
      <c r="AD17" s="89" t="s">
        <v>180</v>
      </c>
      <c r="AE17" s="36">
        <v>3103</v>
      </c>
      <c r="AF17" s="90">
        <v>84</v>
      </c>
    </row>
    <row r="18" spans="2:32" s="50" customFormat="1">
      <c r="J18" s="40" t="s">
        <v>156</v>
      </c>
      <c r="K18" s="36">
        <v>1963.57</v>
      </c>
      <c r="L18" s="3">
        <v>59</v>
      </c>
      <c r="N18" s="40" t="s">
        <v>180</v>
      </c>
      <c r="O18" s="36">
        <v>1736.24</v>
      </c>
      <c r="P18" s="3">
        <v>69</v>
      </c>
      <c r="R18" s="40" t="s">
        <v>156</v>
      </c>
      <c r="S18" s="36">
        <v>2437.8000000000002</v>
      </c>
      <c r="T18" s="3">
        <v>79</v>
      </c>
      <c r="V18" s="40" t="s">
        <v>198</v>
      </c>
      <c r="W18" s="36">
        <v>2849.5</v>
      </c>
      <c r="X18" s="3">
        <v>85</v>
      </c>
      <c r="Z18" s="73" t="s">
        <v>199</v>
      </c>
      <c r="AA18" s="36">
        <v>3507.5</v>
      </c>
      <c r="AB18" s="74">
        <v>59</v>
      </c>
      <c r="AD18" s="89" t="s">
        <v>150</v>
      </c>
      <c r="AE18" s="36">
        <v>4444.1000000000004</v>
      </c>
      <c r="AF18" s="90">
        <v>78</v>
      </c>
    </row>
    <row r="19" spans="2:32" s="50" customFormat="1">
      <c r="J19" s="40" t="s">
        <v>161</v>
      </c>
      <c r="K19" s="36">
        <v>1271.8599999999999</v>
      </c>
      <c r="L19" s="3">
        <v>55</v>
      </c>
      <c r="N19" s="40" t="s">
        <v>159</v>
      </c>
      <c r="O19" s="36">
        <v>2499.56</v>
      </c>
      <c r="P19" s="3">
        <v>63</v>
      </c>
      <c r="R19" s="40" t="s">
        <v>180</v>
      </c>
      <c r="S19" s="36">
        <v>1907.5</v>
      </c>
      <c r="T19" s="3">
        <v>70</v>
      </c>
      <c r="V19" s="40" t="s">
        <v>156</v>
      </c>
      <c r="W19" s="36">
        <v>3098.2</v>
      </c>
      <c r="X19" s="3">
        <v>62</v>
      </c>
      <c r="Z19" s="73" t="s">
        <v>160</v>
      </c>
      <c r="AA19" s="36">
        <v>1584.9</v>
      </c>
      <c r="AB19" s="74">
        <v>58</v>
      </c>
      <c r="AD19" s="89" t="s">
        <v>160</v>
      </c>
      <c r="AE19" s="36">
        <v>1748.9</v>
      </c>
      <c r="AF19" s="90">
        <v>69</v>
      </c>
    </row>
    <row r="20" spans="2:32" s="50" customFormat="1">
      <c r="N20" s="40" t="s">
        <v>160</v>
      </c>
      <c r="O20" s="36">
        <v>2458.54</v>
      </c>
      <c r="P20" s="3">
        <v>58</v>
      </c>
      <c r="R20" s="40" t="s">
        <v>160</v>
      </c>
      <c r="S20" s="36">
        <v>2100.9</v>
      </c>
      <c r="T20" s="3">
        <v>63</v>
      </c>
      <c r="V20" s="40" t="s">
        <v>160</v>
      </c>
      <c r="W20" s="36">
        <v>2203</v>
      </c>
      <c r="X20" s="3">
        <v>59</v>
      </c>
      <c r="Z20" s="73" t="s">
        <v>155</v>
      </c>
      <c r="AA20" s="36">
        <v>2975</v>
      </c>
      <c r="AB20" s="74">
        <v>55</v>
      </c>
      <c r="AD20" s="89" t="s">
        <v>199</v>
      </c>
      <c r="AE20" s="36">
        <v>3180.7</v>
      </c>
      <c r="AF20" s="90">
        <v>56</v>
      </c>
    </row>
    <row r="21" spans="2:32" s="50" customFormat="1">
      <c r="N21" s="40" t="s">
        <v>190</v>
      </c>
      <c r="O21" s="36">
        <v>2868.18</v>
      </c>
      <c r="P21" s="3">
        <v>57</v>
      </c>
      <c r="R21" s="40" t="s">
        <v>192</v>
      </c>
      <c r="S21" s="36">
        <v>1481.2</v>
      </c>
      <c r="T21" s="3">
        <v>61</v>
      </c>
      <c r="V21" s="40" t="s">
        <v>199</v>
      </c>
      <c r="W21" s="36">
        <v>3330.2</v>
      </c>
      <c r="X21" s="3">
        <v>53</v>
      </c>
      <c r="AD21" s="89" t="s">
        <v>210</v>
      </c>
      <c r="AE21" s="36">
        <v>1823.2</v>
      </c>
      <c r="AF21" s="90">
        <v>52</v>
      </c>
    </row>
    <row r="22" spans="2:32" s="50" customFormat="1">
      <c r="B22" s="136" t="s">
        <v>181</v>
      </c>
      <c r="C22" s="136"/>
      <c r="D22" s="136"/>
      <c r="E22" s="136"/>
      <c r="F22" s="24"/>
      <c r="J22" s="24"/>
      <c r="N22" s="24"/>
      <c r="R22" s="40" t="s">
        <v>193</v>
      </c>
      <c r="S22" s="36">
        <v>2141.6</v>
      </c>
      <c r="T22" s="3">
        <v>54</v>
      </c>
    </row>
    <row r="23" spans="2:32" s="50" customFormat="1">
      <c r="R23" s="40" t="s">
        <v>161</v>
      </c>
      <c r="S23" s="36">
        <v>1025.9000000000001</v>
      </c>
      <c r="T23" s="3">
        <v>52</v>
      </c>
    </row>
    <row r="24" spans="2:32">
      <c r="B24" s="112" t="s">
        <v>187</v>
      </c>
      <c r="C24" s="112"/>
      <c r="T24" s="15"/>
      <c r="U24" s="15"/>
    </row>
    <row r="25" spans="2:32" ht="15.75" thickBot="1">
      <c r="T25" s="15"/>
      <c r="U25" s="15"/>
    </row>
    <row r="26" spans="2:32">
      <c r="B26" s="106" t="s">
        <v>197</v>
      </c>
      <c r="C26" s="107"/>
      <c r="D26" s="107"/>
      <c r="E26" s="107"/>
      <c r="F26" s="107"/>
      <c r="G26" s="107"/>
      <c r="H26" s="107"/>
      <c r="I26" s="107"/>
      <c r="J26" s="107"/>
      <c r="K26" s="108"/>
      <c r="T26" s="15"/>
      <c r="U26" s="15"/>
    </row>
    <row r="27" spans="2:32" ht="15.75" thickBot="1">
      <c r="B27" s="109"/>
      <c r="C27" s="110"/>
      <c r="D27" s="110"/>
      <c r="E27" s="110"/>
      <c r="F27" s="110"/>
      <c r="G27" s="110"/>
      <c r="H27" s="110"/>
      <c r="I27" s="110"/>
      <c r="J27" s="110"/>
      <c r="K27" s="111"/>
      <c r="T27" s="15"/>
      <c r="U27" s="15"/>
    </row>
    <row r="28" spans="2:32">
      <c r="T28" s="15"/>
      <c r="U28" s="15"/>
    </row>
    <row r="29" spans="2:32">
      <c r="T29" s="15"/>
      <c r="U29" s="15"/>
    </row>
    <row r="30" spans="2:32">
      <c r="T30" s="15"/>
      <c r="U30" s="15"/>
    </row>
    <row r="31" spans="2:32">
      <c r="T31" s="15"/>
      <c r="U31" s="15"/>
    </row>
    <row r="32" spans="2:32">
      <c r="T32" s="15"/>
      <c r="U32" s="15"/>
    </row>
    <row r="33" spans="20:21">
      <c r="T33" s="15"/>
      <c r="U33" s="15"/>
    </row>
    <row r="34" spans="20:21">
      <c r="T34" s="15"/>
      <c r="U34" s="15"/>
    </row>
    <row r="35" spans="20:21">
      <c r="T35" s="15"/>
      <c r="U35" s="15"/>
    </row>
    <row r="36" spans="20:21">
      <c r="T36" s="15"/>
      <c r="U36" s="15"/>
    </row>
    <row r="37" spans="20:21">
      <c r="T37" s="15"/>
      <c r="U37" s="15"/>
    </row>
    <row r="38" spans="20:21">
      <c r="T38" s="15"/>
      <c r="U38" s="15"/>
    </row>
    <row r="39" spans="20:21">
      <c r="T39" s="15"/>
      <c r="U39" s="15"/>
    </row>
    <row r="40" spans="20:21">
      <c r="T40" s="15"/>
      <c r="U40" s="15"/>
    </row>
    <row r="41" spans="20:21">
      <c r="T41" s="15"/>
      <c r="U41" s="15"/>
    </row>
    <row r="42" spans="20:21">
      <c r="T42" s="15"/>
      <c r="U42" s="15"/>
    </row>
    <row r="43" spans="20:21">
      <c r="T43" s="15"/>
      <c r="U43" s="15"/>
    </row>
    <row r="44" spans="20:21">
      <c r="T44" s="15"/>
      <c r="U44" s="15"/>
    </row>
    <row r="45" spans="20:21">
      <c r="T45" s="15"/>
      <c r="U45" s="15"/>
    </row>
    <row r="46" spans="20:21">
      <c r="T46" s="15"/>
      <c r="U46" s="15"/>
    </row>
    <row r="47" spans="20:21">
      <c r="T47" s="15"/>
      <c r="U47" s="15"/>
    </row>
    <row r="48" spans="20:21">
      <c r="T48" s="15"/>
      <c r="U48" s="15"/>
    </row>
    <row r="49" spans="20:21">
      <c r="T49" s="15"/>
      <c r="U49" s="15"/>
    </row>
    <row r="50" spans="20:21">
      <c r="T50" s="15"/>
      <c r="U50" s="15"/>
    </row>
    <row r="51" spans="20:21">
      <c r="T51" s="15"/>
      <c r="U51" s="15"/>
    </row>
  </sheetData>
  <mergeCells count="11">
    <mergeCell ref="AD2:AF2"/>
    <mergeCell ref="Z2:AB2"/>
    <mergeCell ref="V2:X2"/>
    <mergeCell ref="B26:K27"/>
    <mergeCell ref="R2:T2"/>
    <mergeCell ref="B22:E22"/>
    <mergeCell ref="B24:C24"/>
    <mergeCell ref="N2:P2"/>
    <mergeCell ref="J2:L2"/>
    <mergeCell ref="F2:H2"/>
    <mergeCell ref="B2:D2"/>
  </mergeCells>
  <pageMargins left="0.7" right="0.7" top="0.75" bottom="0.75" header="0.3" footer="0.3"/>
  <pageSetup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53"/>
  <sheetViews>
    <sheetView topLeftCell="W1" workbookViewId="0">
      <pane ySplit="3" topLeftCell="A4" activePane="bottomLeft" state="frozen"/>
      <selection pane="bottomLeft" activeCell="AD2" sqref="AD2:AF2"/>
    </sheetView>
  </sheetViews>
  <sheetFormatPr defaultRowHeight="15"/>
  <cols>
    <col min="1" max="1" width="3.140625" customWidth="1"/>
    <col min="2" max="2" width="39.28515625" customWidth="1"/>
    <col min="3" max="3" width="19.5703125" customWidth="1"/>
    <col min="4" max="4" width="14.28515625" customWidth="1"/>
    <col min="5" max="5" width="3.42578125" style="15" customWidth="1"/>
    <col min="6" max="6" width="39.28515625" style="15" customWidth="1"/>
    <col min="7" max="7" width="19.7109375" customWidth="1"/>
    <col min="8" max="8" width="15.140625" customWidth="1"/>
    <col min="9" max="9" width="3.42578125" style="15" customWidth="1"/>
    <col min="10" max="10" width="39.28515625" style="15" customWidth="1"/>
    <col min="11" max="11" width="21.7109375" customWidth="1"/>
    <col min="12" max="12" width="14.85546875" customWidth="1"/>
    <col min="13" max="13" width="4" style="15" customWidth="1"/>
    <col min="14" max="14" width="39.28515625" style="15" customWidth="1"/>
    <col min="15" max="15" width="19.28515625" customWidth="1"/>
    <col min="16" max="16" width="13.85546875" customWidth="1"/>
    <col min="17" max="17" width="4.85546875" customWidth="1"/>
    <col min="18" max="18" width="39" customWidth="1"/>
    <col min="19" max="19" width="20.28515625" customWidth="1"/>
    <col min="20" max="20" width="13.5703125" customWidth="1"/>
    <col min="22" max="22" width="42.85546875" customWidth="1"/>
    <col min="23" max="23" width="21.140625" customWidth="1"/>
    <col min="24" max="24" width="15.140625" customWidth="1"/>
    <col min="26" max="26" width="42.85546875" customWidth="1"/>
    <col min="27" max="28" width="19.7109375" customWidth="1"/>
    <col min="30" max="30" width="40.28515625" customWidth="1"/>
    <col min="31" max="32" width="20.42578125" customWidth="1"/>
  </cols>
  <sheetData>
    <row r="1" spans="2:32" ht="11.25" customHeight="1"/>
    <row r="2" spans="2:32" ht="33" customHeight="1">
      <c r="B2" s="137">
        <v>2015</v>
      </c>
      <c r="C2" s="138"/>
      <c r="D2" s="139"/>
      <c r="F2" s="137">
        <v>2016</v>
      </c>
      <c r="G2" s="138"/>
      <c r="H2" s="139"/>
      <c r="J2" s="137">
        <v>2017</v>
      </c>
      <c r="K2" s="138"/>
      <c r="L2" s="139"/>
      <c r="N2" s="137">
        <v>2018</v>
      </c>
      <c r="O2" s="138"/>
      <c r="P2" s="139"/>
      <c r="R2" s="100">
        <v>2019</v>
      </c>
      <c r="S2" s="105"/>
      <c r="T2" s="101"/>
      <c r="V2" s="100">
        <v>2022</v>
      </c>
      <c r="W2" s="105"/>
      <c r="X2" s="101"/>
      <c r="Z2" s="100">
        <v>2023</v>
      </c>
      <c r="AA2" s="105"/>
      <c r="AB2" s="101"/>
      <c r="AD2" s="100">
        <v>2024</v>
      </c>
      <c r="AE2" s="105"/>
      <c r="AF2" s="101"/>
    </row>
    <row r="3" spans="2:32" ht="48" customHeight="1">
      <c r="B3" s="52" t="s">
        <v>143</v>
      </c>
      <c r="C3" s="51" t="s">
        <v>87</v>
      </c>
      <c r="D3" s="51" t="s">
        <v>144</v>
      </c>
      <c r="F3" s="52" t="s">
        <v>143</v>
      </c>
      <c r="G3" s="51" t="s">
        <v>87</v>
      </c>
      <c r="H3" s="51" t="s">
        <v>144</v>
      </c>
      <c r="J3" s="52" t="s">
        <v>143</v>
      </c>
      <c r="K3" s="51" t="s">
        <v>87</v>
      </c>
      <c r="L3" s="51" t="s">
        <v>144</v>
      </c>
      <c r="N3" s="52" t="s">
        <v>143</v>
      </c>
      <c r="O3" s="51" t="s">
        <v>87</v>
      </c>
      <c r="P3" s="51" t="s">
        <v>144</v>
      </c>
      <c r="R3" s="52" t="s">
        <v>143</v>
      </c>
      <c r="S3" s="51" t="s">
        <v>87</v>
      </c>
      <c r="T3" s="51" t="s">
        <v>144</v>
      </c>
      <c r="V3" s="55" t="s">
        <v>143</v>
      </c>
      <c r="W3" s="51" t="s">
        <v>87</v>
      </c>
      <c r="X3" s="51" t="s">
        <v>144</v>
      </c>
      <c r="Z3" s="55" t="s">
        <v>143</v>
      </c>
      <c r="AA3" s="51" t="s">
        <v>87</v>
      </c>
      <c r="AB3" s="51" t="s">
        <v>144</v>
      </c>
      <c r="AD3" s="55" t="s">
        <v>143</v>
      </c>
      <c r="AE3" s="51" t="s">
        <v>87</v>
      </c>
      <c r="AF3" s="51" t="s">
        <v>144</v>
      </c>
    </row>
    <row r="4" spans="2:32">
      <c r="B4" s="2" t="s">
        <v>146</v>
      </c>
      <c r="C4" s="21">
        <v>2.12</v>
      </c>
      <c r="D4" s="18">
        <v>4075</v>
      </c>
      <c r="F4" s="2" t="s">
        <v>146</v>
      </c>
      <c r="G4" s="21">
        <v>2.08</v>
      </c>
      <c r="H4" s="18">
        <v>4079</v>
      </c>
      <c r="J4" s="2" t="s">
        <v>146</v>
      </c>
      <c r="K4" s="21">
        <v>1.8</v>
      </c>
      <c r="L4" s="18">
        <v>3943</v>
      </c>
      <c r="N4" s="2" t="s">
        <v>146</v>
      </c>
      <c r="O4" s="21">
        <v>1.62</v>
      </c>
      <c r="P4" s="18">
        <v>3211</v>
      </c>
      <c r="R4" s="34" t="s">
        <v>146</v>
      </c>
      <c r="S4" s="36">
        <v>1.7</v>
      </c>
      <c r="T4" s="3">
        <v>3121</v>
      </c>
      <c r="V4" s="40" t="s">
        <v>146</v>
      </c>
      <c r="W4" s="36">
        <v>2.4</v>
      </c>
      <c r="X4" s="3">
        <v>3511</v>
      </c>
      <c r="Z4" s="73" t="s">
        <v>146</v>
      </c>
      <c r="AA4" s="36">
        <v>1.9</v>
      </c>
      <c r="AB4" s="74">
        <v>3807</v>
      </c>
      <c r="AD4" s="89" t="s">
        <v>146</v>
      </c>
      <c r="AE4" s="36">
        <v>2.2999999999999998</v>
      </c>
      <c r="AF4" s="90">
        <v>4031</v>
      </c>
    </row>
    <row r="5" spans="2:32">
      <c r="B5" s="25" t="s">
        <v>148</v>
      </c>
      <c r="C5" s="26">
        <v>2.69</v>
      </c>
      <c r="D5" s="27">
        <v>2319</v>
      </c>
      <c r="F5" s="25" t="s">
        <v>148</v>
      </c>
      <c r="G5" s="26">
        <v>1.91</v>
      </c>
      <c r="H5" s="27">
        <v>2268</v>
      </c>
      <c r="J5" s="25" t="s">
        <v>148</v>
      </c>
      <c r="K5" s="26">
        <v>2.4300000000000002</v>
      </c>
      <c r="L5" s="27">
        <v>2247</v>
      </c>
      <c r="N5" s="2" t="s">
        <v>145</v>
      </c>
      <c r="O5" s="21">
        <v>6.26</v>
      </c>
      <c r="P5" s="18">
        <v>2622</v>
      </c>
      <c r="R5" s="34" t="s">
        <v>145</v>
      </c>
      <c r="S5" s="36">
        <v>5.9</v>
      </c>
      <c r="T5" s="3">
        <v>2263</v>
      </c>
      <c r="U5" s="15"/>
      <c r="V5" s="40" t="s">
        <v>145</v>
      </c>
      <c r="W5" s="36">
        <v>8.6</v>
      </c>
      <c r="X5" s="3">
        <v>3037</v>
      </c>
      <c r="Z5" s="73" t="s">
        <v>145</v>
      </c>
      <c r="AA5" s="36">
        <v>7.9</v>
      </c>
      <c r="AB5" s="74">
        <v>3092</v>
      </c>
      <c r="AD5" s="89" t="s">
        <v>145</v>
      </c>
      <c r="AE5" s="36">
        <v>7.3</v>
      </c>
      <c r="AF5" s="90">
        <v>2920</v>
      </c>
    </row>
    <row r="6" spans="2:32">
      <c r="B6" s="2" t="s">
        <v>147</v>
      </c>
      <c r="C6" s="21">
        <v>1.29</v>
      </c>
      <c r="D6" s="18">
        <v>1732</v>
      </c>
      <c r="F6" s="2" t="s">
        <v>147</v>
      </c>
      <c r="G6" s="21">
        <v>1.29</v>
      </c>
      <c r="H6" s="18">
        <v>1675</v>
      </c>
      <c r="J6" s="25" t="s">
        <v>147</v>
      </c>
      <c r="K6" s="26">
        <v>1.72</v>
      </c>
      <c r="L6" s="27">
        <v>1690</v>
      </c>
      <c r="N6" s="2" t="s">
        <v>148</v>
      </c>
      <c r="O6" s="21">
        <v>2.54</v>
      </c>
      <c r="P6" s="18">
        <v>1550</v>
      </c>
      <c r="R6" s="34" t="s">
        <v>148</v>
      </c>
      <c r="S6" s="36">
        <v>1.8</v>
      </c>
      <c r="T6" s="3">
        <v>1529</v>
      </c>
      <c r="U6" s="15"/>
      <c r="V6" s="40" t="s">
        <v>147</v>
      </c>
      <c r="W6" s="36">
        <v>2.1</v>
      </c>
      <c r="X6" s="3">
        <v>1491</v>
      </c>
      <c r="Z6" s="73" t="s">
        <v>147</v>
      </c>
      <c r="AA6" s="36">
        <v>2.4</v>
      </c>
      <c r="AB6" s="74">
        <v>1761</v>
      </c>
      <c r="AD6" s="89" t="s">
        <v>147</v>
      </c>
      <c r="AE6" s="36">
        <v>2.4</v>
      </c>
      <c r="AF6" s="90">
        <v>1821</v>
      </c>
    </row>
    <row r="7" spans="2:32">
      <c r="B7" s="2" t="s">
        <v>145</v>
      </c>
      <c r="C7" s="21">
        <v>5.25</v>
      </c>
      <c r="D7" s="18">
        <v>1715</v>
      </c>
      <c r="F7" s="2" t="s">
        <v>145</v>
      </c>
      <c r="G7" s="21">
        <v>5.83</v>
      </c>
      <c r="H7" s="18">
        <v>1559</v>
      </c>
      <c r="J7" s="2" t="s">
        <v>145</v>
      </c>
      <c r="K7" s="21">
        <v>6.07</v>
      </c>
      <c r="L7" s="18">
        <v>1673</v>
      </c>
      <c r="N7" s="2" t="s">
        <v>147</v>
      </c>
      <c r="O7" s="21">
        <v>1.78</v>
      </c>
      <c r="P7" s="18">
        <v>1468</v>
      </c>
      <c r="R7" s="34" t="s">
        <v>147</v>
      </c>
      <c r="S7" s="36">
        <v>1.5</v>
      </c>
      <c r="T7" s="3">
        <v>1333</v>
      </c>
      <c r="U7" s="15"/>
      <c r="V7" s="40" t="s">
        <v>149</v>
      </c>
      <c r="W7" s="36">
        <v>5.7</v>
      </c>
      <c r="X7" s="3">
        <v>385</v>
      </c>
      <c r="Z7" s="73" t="s">
        <v>149</v>
      </c>
      <c r="AA7" s="36">
        <v>7.2</v>
      </c>
      <c r="AB7" s="74">
        <v>349</v>
      </c>
      <c r="AD7" s="89" t="s">
        <v>149</v>
      </c>
      <c r="AE7" s="36">
        <v>5.9</v>
      </c>
      <c r="AF7" s="90">
        <v>294</v>
      </c>
    </row>
    <row r="8" spans="2:32">
      <c r="B8" s="2" t="s">
        <v>150</v>
      </c>
      <c r="C8" s="21">
        <v>8.2200000000000006</v>
      </c>
      <c r="D8" s="18">
        <v>378</v>
      </c>
      <c r="F8" s="2" t="s">
        <v>150</v>
      </c>
      <c r="G8" s="21">
        <v>7.8</v>
      </c>
      <c r="H8" s="18">
        <v>394</v>
      </c>
      <c r="J8" s="2" t="s">
        <v>150</v>
      </c>
      <c r="K8" s="21">
        <v>8.75</v>
      </c>
      <c r="L8" s="18">
        <v>264</v>
      </c>
      <c r="N8" s="2" t="s">
        <v>150</v>
      </c>
      <c r="O8" s="21">
        <v>8.83</v>
      </c>
      <c r="P8" s="18">
        <v>360</v>
      </c>
      <c r="R8" s="34" t="s">
        <v>150</v>
      </c>
      <c r="S8" s="36">
        <v>8.3000000000000007</v>
      </c>
      <c r="T8" s="3">
        <v>362</v>
      </c>
      <c r="U8" s="15"/>
      <c r="V8" s="40" t="s">
        <v>159</v>
      </c>
      <c r="W8" s="36">
        <v>8</v>
      </c>
      <c r="X8" s="3">
        <v>333</v>
      </c>
      <c r="Z8" s="73" t="s">
        <v>159</v>
      </c>
      <c r="AA8" s="36">
        <v>7.7</v>
      </c>
      <c r="AB8" s="74">
        <v>244</v>
      </c>
      <c r="AD8" s="89" t="s">
        <v>154</v>
      </c>
      <c r="AE8" s="36">
        <v>6.3</v>
      </c>
      <c r="AF8" s="90">
        <v>222</v>
      </c>
    </row>
    <row r="9" spans="2:32">
      <c r="B9" s="2" t="s">
        <v>157</v>
      </c>
      <c r="C9" s="21">
        <v>8.48</v>
      </c>
      <c r="D9" s="18">
        <v>153</v>
      </c>
      <c r="F9" s="2" t="s">
        <v>152</v>
      </c>
      <c r="G9" s="21">
        <v>9.48</v>
      </c>
      <c r="H9" s="18">
        <v>168</v>
      </c>
      <c r="J9" s="2" t="s">
        <v>151</v>
      </c>
      <c r="K9" s="21">
        <v>5.63</v>
      </c>
      <c r="L9" s="18">
        <v>171</v>
      </c>
      <c r="N9" s="2" t="s">
        <v>151</v>
      </c>
      <c r="O9" s="21">
        <v>6.82</v>
      </c>
      <c r="P9" s="18">
        <v>267</v>
      </c>
      <c r="R9" s="34" t="s">
        <v>149</v>
      </c>
      <c r="S9" s="36">
        <v>5.6</v>
      </c>
      <c r="T9" s="3">
        <v>311</v>
      </c>
      <c r="U9" s="15"/>
      <c r="V9" s="40" t="s">
        <v>150</v>
      </c>
      <c r="W9" s="36">
        <v>10.199999999999999</v>
      </c>
      <c r="X9" s="3">
        <v>320</v>
      </c>
      <c r="Z9" s="73" t="s">
        <v>148</v>
      </c>
      <c r="AA9" s="36">
        <v>5.0999999999999996</v>
      </c>
      <c r="AB9" s="74">
        <v>220</v>
      </c>
      <c r="AD9" s="89" t="s">
        <v>153</v>
      </c>
      <c r="AE9" s="36">
        <v>6</v>
      </c>
      <c r="AF9" s="90">
        <v>196</v>
      </c>
    </row>
    <row r="10" spans="2:32">
      <c r="B10" s="2" t="s">
        <v>158</v>
      </c>
      <c r="C10" s="21">
        <v>6.56</v>
      </c>
      <c r="D10" s="18">
        <v>150</v>
      </c>
      <c r="F10" s="2" t="s">
        <v>157</v>
      </c>
      <c r="G10" s="21">
        <v>8.7100000000000009</v>
      </c>
      <c r="H10" s="18">
        <v>143</v>
      </c>
      <c r="J10" s="2" t="s">
        <v>152</v>
      </c>
      <c r="K10" s="21">
        <v>9.5299999999999994</v>
      </c>
      <c r="L10" s="18">
        <v>146</v>
      </c>
      <c r="N10" s="2" t="s">
        <v>149</v>
      </c>
      <c r="O10" s="21">
        <v>7.74</v>
      </c>
      <c r="P10" s="18">
        <v>251</v>
      </c>
      <c r="R10" s="34" t="s">
        <v>152</v>
      </c>
      <c r="S10" s="36">
        <v>9.5</v>
      </c>
      <c r="T10" s="3">
        <v>231</v>
      </c>
      <c r="U10" s="15"/>
      <c r="V10" s="40" t="s">
        <v>158</v>
      </c>
      <c r="W10" s="36">
        <v>14.6</v>
      </c>
      <c r="X10" s="3">
        <v>243</v>
      </c>
      <c r="Z10" s="73" t="s">
        <v>154</v>
      </c>
      <c r="AA10" s="36">
        <v>6.4</v>
      </c>
      <c r="AB10" s="74">
        <v>213</v>
      </c>
      <c r="AD10" s="89" t="s">
        <v>148</v>
      </c>
      <c r="AE10" s="36">
        <v>3.8</v>
      </c>
      <c r="AF10" s="90">
        <v>188</v>
      </c>
    </row>
    <row r="11" spans="2:32">
      <c r="B11" s="2" t="s">
        <v>152</v>
      </c>
      <c r="C11" s="21">
        <v>7.57</v>
      </c>
      <c r="D11" s="18">
        <v>144</v>
      </c>
      <c r="F11" s="2" t="s">
        <v>151</v>
      </c>
      <c r="G11" s="21">
        <v>5.29</v>
      </c>
      <c r="H11" s="18">
        <v>136</v>
      </c>
      <c r="J11" s="2" t="s">
        <v>154</v>
      </c>
      <c r="K11" s="21">
        <v>8.4700000000000006</v>
      </c>
      <c r="L11" s="18">
        <v>101</v>
      </c>
      <c r="N11" s="2" t="s">
        <v>152</v>
      </c>
      <c r="O11" s="21">
        <v>8.48</v>
      </c>
      <c r="P11" s="18">
        <v>220</v>
      </c>
      <c r="R11" s="34" t="s">
        <v>153</v>
      </c>
      <c r="S11" s="36">
        <v>6.7</v>
      </c>
      <c r="T11" s="3">
        <v>179</v>
      </c>
      <c r="U11" s="15"/>
      <c r="V11" s="40" t="s">
        <v>154</v>
      </c>
      <c r="W11" s="36">
        <v>7</v>
      </c>
      <c r="X11" s="3">
        <v>239</v>
      </c>
      <c r="Z11" s="73" t="s">
        <v>152</v>
      </c>
      <c r="AA11" s="36">
        <v>6.7</v>
      </c>
      <c r="AB11" s="74">
        <v>183</v>
      </c>
      <c r="AD11" s="89" t="s">
        <v>152</v>
      </c>
      <c r="AE11" s="36">
        <v>7.7</v>
      </c>
      <c r="AF11" s="90">
        <v>187</v>
      </c>
    </row>
    <row r="12" spans="2:32">
      <c r="B12" s="2" t="s">
        <v>154</v>
      </c>
      <c r="C12" s="21">
        <v>6.52</v>
      </c>
      <c r="D12" s="18">
        <v>108</v>
      </c>
      <c r="F12" s="2" t="s">
        <v>149</v>
      </c>
      <c r="G12" s="21">
        <v>6.77</v>
      </c>
      <c r="H12" s="18">
        <v>125</v>
      </c>
      <c r="J12" s="2" t="s">
        <v>157</v>
      </c>
      <c r="K12" s="21">
        <v>8.5399999999999991</v>
      </c>
      <c r="L12" s="18">
        <v>101</v>
      </c>
      <c r="N12" s="2" t="s">
        <v>153</v>
      </c>
      <c r="O12" s="21">
        <v>6.09</v>
      </c>
      <c r="P12" s="18">
        <v>166</v>
      </c>
      <c r="R12" s="34" t="s">
        <v>157</v>
      </c>
      <c r="S12" s="36">
        <v>7.3</v>
      </c>
      <c r="T12" s="3">
        <v>144</v>
      </c>
      <c r="U12" s="15"/>
      <c r="V12" s="40" t="s">
        <v>153</v>
      </c>
      <c r="W12" s="36">
        <v>6.5</v>
      </c>
      <c r="X12" s="3">
        <v>217</v>
      </c>
      <c r="Z12" s="73" t="s">
        <v>153</v>
      </c>
      <c r="AA12" s="36">
        <v>6.1</v>
      </c>
      <c r="AB12" s="74">
        <v>166</v>
      </c>
      <c r="AD12" s="89" t="s">
        <v>198</v>
      </c>
      <c r="AE12" s="36">
        <v>17.399999999999999</v>
      </c>
      <c r="AF12" s="90">
        <v>157</v>
      </c>
    </row>
    <row r="13" spans="2:32">
      <c r="B13" s="2" t="s">
        <v>149</v>
      </c>
      <c r="C13" s="21">
        <v>9.99</v>
      </c>
      <c r="D13" s="18">
        <v>97</v>
      </c>
      <c r="F13" s="2" t="s">
        <v>158</v>
      </c>
      <c r="G13" s="21">
        <v>9.06</v>
      </c>
      <c r="H13" s="18">
        <v>121</v>
      </c>
      <c r="J13" s="2" t="s">
        <v>149</v>
      </c>
      <c r="K13" s="21">
        <v>5.86</v>
      </c>
      <c r="L13" s="18">
        <v>93</v>
      </c>
      <c r="N13" s="2" t="s">
        <v>154</v>
      </c>
      <c r="O13" s="21">
        <v>6.99</v>
      </c>
      <c r="P13" s="18">
        <v>144</v>
      </c>
      <c r="R13" s="34" t="s">
        <v>154</v>
      </c>
      <c r="S13" s="36">
        <v>7.4</v>
      </c>
      <c r="T13" s="3">
        <v>140</v>
      </c>
      <c r="U13" s="15"/>
      <c r="V13" s="40" t="s">
        <v>148</v>
      </c>
      <c r="W13" s="36">
        <v>4.4000000000000004</v>
      </c>
      <c r="X13" s="3">
        <v>162</v>
      </c>
      <c r="Z13" s="73" t="s">
        <v>158</v>
      </c>
      <c r="AA13" s="36">
        <v>11</v>
      </c>
      <c r="AB13" s="74">
        <v>138</v>
      </c>
      <c r="AD13" s="89" t="s">
        <v>159</v>
      </c>
      <c r="AE13" s="36">
        <v>7.6</v>
      </c>
      <c r="AF13" s="90">
        <v>155</v>
      </c>
    </row>
    <row r="14" spans="2:32">
      <c r="B14" s="2" t="s">
        <v>153</v>
      </c>
      <c r="C14" s="21">
        <v>6.29</v>
      </c>
      <c r="D14" s="18">
        <v>83</v>
      </c>
      <c r="F14" s="2" t="s">
        <v>154</v>
      </c>
      <c r="G14" s="21">
        <v>11.99</v>
      </c>
      <c r="H14" s="18">
        <v>107</v>
      </c>
      <c r="J14" s="2" t="s">
        <v>158</v>
      </c>
      <c r="K14" s="21">
        <v>12.27</v>
      </c>
      <c r="L14" s="18">
        <v>87</v>
      </c>
      <c r="N14" s="2" t="s">
        <v>157</v>
      </c>
      <c r="O14" s="21">
        <v>6.04</v>
      </c>
      <c r="P14" s="18">
        <v>100</v>
      </c>
      <c r="R14" s="34" t="s">
        <v>151</v>
      </c>
      <c r="S14" s="36">
        <v>8.4</v>
      </c>
      <c r="T14" s="3">
        <v>137</v>
      </c>
      <c r="U14" s="15"/>
      <c r="V14" s="40" t="s">
        <v>152</v>
      </c>
      <c r="W14" s="36">
        <v>8.8000000000000007</v>
      </c>
      <c r="X14" s="3">
        <v>152</v>
      </c>
      <c r="Z14" s="73" t="s">
        <v>150</v>
      </c>
      <c r="AA14" s="36">
        <v>8.9</v>
      </c>
      <c r="AB14" s="74">
        <v>125</v>
      </c>
      <c r="AD14" s="89" t="s">
        <v>158</v>
      </c>
      <c r="AE14" s="36">
        <v>10.199999999999999</v>
      </c>
      <c r="AF14" s="90">
        <v>126</v>
      </c>
    </row>
    <row r="15" spans="2:32">
      <c r="B15" s="2" t="s">
        <v>155</v>
      </c>
      <c r="C15" s="21">
        <v>8.51</v>
      </c>
      <c r="D15" s="18">
        <v>68</v>
      </c>
      <c r="F15" s="2" t="s">
        <v>153</v>
      </c>
      <c r="G15" s="21">
        <v>6.06</v>
      </c>
      <c r="H15" s="18">
        <v>93</v>
      </c>
      <c r="J15" s="2" t="s">
        <v>153</v>
      </c>
      <c r="K15" s="21">
        <v>5.46</v>
      </c>
      <c r="L15" s="18">
        <v>77</v>
      </c>
      <c r="N15" s="2" t="s">
        <v>158</v>
      </c>
      <c r="O15" s="21">
        <v>7.66</v>
      </c>
      <c r="P15" s="18">
        <v>99</v>
      </c>
      <c r="R15" s="34" t="s">
        <v>159</v>
      </c>
      <c r="S15" s="36">
        <v>6.8</v>
      </c>
      <c r="T15" s="3">
        <v>117</v>
      </c>
      <c r="U15" s="15"/>
      <c r="V15" s="40" t="s">
        <v>151</v>
      </c>
      <c r="W15" s="36">
        <v>6.8</v>
      </c>
      <c r="X15" s="3">
        <v>101</v>
      </c>
      <c r="Z15" s="73" t="s">
        <v>151</v>
      </c>
      <c r="AA15" s="36">
        <v>6.6</v>
      </c>
      <c r="AB15" s="74">
        <v>103</v>
      </c>
      <c r="AD15" s="89" t="s">
        <v>151</v>
      </c>
      <c r="AE15" s="36">
        <v>5.6</v>
      </c>
      <c r="AF15" s="90">
        <v>116</v>
      </c>
    </row>
    <row r="16" spans="2:32">
      <c r="B16" s="2" t="s">
        <v>160</v>
      </c>
      <c r="C16" s="21">
        <v>7.27</v>
      </c>
      <c r="D16" s="18">
        <v>64</v>
      </c>
      <c r="F16" s="2" t="s">
        <v>155</v>
      </c>
      <c r="G16" s="21">
        <v>30.95</v>
      </c>
      <c r="H16" s="18">
        <v>71</v>
      </c>
      <c r="J16" s="2" t="s">
        <v>159</v>
      </c>
      <c r="K16" s="21">
        <v>5.54</v>
      </c>
      <c r="L16" s="18">
        <v>64</v>
      </c>
      <c r="N16" s="2" t="s">
        <v>155</v>
      </c>
      <c r="O16" s="21">
        <v>7.83</v>
      </c>
      <c r="P16" s="18">
        <v>80</v>
      </c>
      <c r="R16" s="34" t="s">
        <v>158</v>
      </c>
      <c r="S16" s="36">
        <v>8.9</v>
      </c>
      <c r="T16" s="3">
        <v>110</v>
      </c>
      <c r="U16" s="15"/>
      <c r="V16" s="40" t="s">
        <v>155</v>
      </c>
      <c r="W16" s="36">
        <v>11.1</v>
      </c>
      <c r="X16" s="3">
        <v>95</v>
      </c>
      <c r="Z16" s="73" t="s">
        <v>157</v>
      </c>
      <c r="AA16" s="36">
        <v>6.6</v>
      </c>
      <c r="AB16" s="74">
        <v>102</v>
      </c>
      <c r="AD16" s="89" t="s">
        <v>157</v>
      </c>
      <c r="AE16" s="36">
        <v>6.3</v>
      </c>
      <c r="AF16" s="90">
        <v>86</v>
      </c>
    </row>
    <row r="17" spans="2:32">
      <c r="B17" s="2" t="s">
        <v>156</v>
      </c>
      <c r="C17" s="21">
        <v>10.52</v>
      </c>
      <c r="D17" s="18">
        <v>56</v>
      </c>
      <c r="F17" s="2" t="s">
        <v>156</v>
      </c>
      <c r="G17" s="21">
        <v>18.71</v>
      </c>
      <c r="H17" s="18">
        <v>52</v>
      </c>
      <c r="J17" s="2" t="s">
        <v>155</v>
      </c>
      <c r="K17" s="21">
        <v>12</v>
      </c>
      <c r="L17" s="18">
        <v>62</v>
      </c>
      <c r="N17" s="2" t="s">
        <v>156</v>
      </c>
      <c r="O17" s="21">
        <v>6.67</v>
      </c>
      <c r="P17" s="18">
        <v>80</v>
      </c>
      <c r="R17" s="34" t="s">
        <v>155</v>
      </c>
      <c r="S17" s="36">
        <v>9.1</v>
      </c>
      <c r="T17" s="3">
        <v>90</v>
      </c>
      <c r="U17" s="15"/>
      <c r="V17" s="40" t="s">
        <v>157</v>
      </c>
      <c r="W17" s="36">
        <v>8.1</v>
      </c>
      <c r="X17" s="3">
        <v>93</v>
      </c>
      <c r="Z17" s="73" t="s">
        <v>198</v>
      </c>
      <c r="AA17" s="36">
        <v>13.8</v>
      </c>
      <c r="AB17" s="74">
        <v>86</v>
      </c>
      <c r="AD17" s="89" t="s">
        <v>180</v>
      </c>
      <c r="AE17" s="36">
        <v>5.7</v>
      </c>
      <c r="AF17" s="90">
        <v>84</v>
      </c>
    </row>
    <row r="18" spans="2:32">
      <c r="B18" s="15"/>
      <c r="C18" s="15"/>
      <c r="D18" s="15"/>
      <c r="G18" s="15"/>
      <c r="H18" s="15"/>
      <c r="J18" s="2" t="s">
        <v>156</v>
      </c>
      <c r="K18" s="21">
        <v>7.88</v>
      </c>
      <c r="L18" s="18">
        <v>59</v>
      </c>
      <c r="N18" s="2" t="s">
        <v>180</v>
      </c>
      <c r="O18" s="21">
        <v>6.65</v>
      </c>
      <c r="P18" s="18">
        <v>69</v>
      </c>
      <c r="R18" s="34" t="s">
        <v>156</v>
      </c>
      <c r="S18" s="36">
        <v>7.8</v>
      </c>
      <c r="T18" s="3">
        <v>79</v>
      </c>
      <c r="U18" s="15"/>
      <c r="V18" s="40" t="s">
        <v>198</v>
      </c>
      <c r="W18" s="36">
        <v>13.2</v>
      </c>
      <c r="X18" s="3">
        <v>85</v>
      </c>
      <c r="Z18" s="73" t="s">
        <v>199</v>
      </c>
      <c r="AA18" s="36">
        <v>6.9</v>
      </c>
      <c r="AB18" s="74">
        <v>59</v>
      </c>
      <c r="AD18" s="89" t="s">
        <v>150</v>
      </c>
      <c r="AE18" s="36">
        <v>8.5</v>
      </c>
      <c r="AF18" s="90">
        <v>78</v>
      </c>
    </row>
    <row r="19" spans="2:32">
      <c r="B19" s="15"/>
      <c r="C19" s="15"/>
      <c r="D19" s="15"/>
      <c r="G19" s="15"/>
      <c r="H19" s="15"/>
      <c r="J19" s="2" t="s">
        <v>161</v>
      </c>
      <c r="K19" s="21">
        <v>11.9</v>
      </c>
      <c r="L19" s="18">
        <v>55</v>
      </c>
      <c r="N19" s="2" t="s">
        <v>159</v>
      </c>
      <c r="O19" s="21">
        <v>5</v>
      </c>
      <c r="P19" s="18">
        <v>63</v>
      </c>
      <c r="R19" s="34" t="s">
        <v>194</v>
      </c>
      <c r="S19" s="36">
        <v>7.7</v>
      </c>
      <c r="T19" s="3">
        <v>70</v>
      </c>
      <c r="U19" s="15"/>
      <c r="V19" s="40" t="s">
        <v>156</v>
      </c>
      <c r="W19" s="36">
        <v>8.6</v>
      </c>
      <c r="X19" s="3">
        <v>62</v>
      </c>
      <c r="Z19" s="73" t="s">
        <v>160</v>
      </c>
      <c r="AA19" s="36">
        <v>6.8</v>
      </c>
      <c r="AB19" s="74">
        <v>58</v>
      </c>
      <c r="AD19" s="89" t="s">
        <v>160</v>
      </c>
      <c r="AE19" s="36">
        <v>7.9</v>
      </c>
      <c r="AF19" s="90">
        <v>69</v>
      </c>
    </row>
    <row r="20" spans="2:32">
      <c r="B20" s="15"/>
      <c r="C20" s="15"/>
      <c r="D20" s="15"/>
      <c r="G20" s="15"/>
      <c r="H20" s="15"/>
      <c r="K20" s="15"/>
      <c r="L20" s="15"/>
      <c r="N20" s="2" t="s">
        <v>160</v>
      </c>
      <c r="O20" s="21">
        <v>6.72</v>
      </c>
      <c r="P20" s="18">
        <v>58</v>
      </c>
      <c r="R20" s="34" t="s">
        <v>160</v>
      </c>
      <c r="S20" s="36">
        <v>8.1</v>
      </c>
      <c r="T20" s="3">
        <v>63</v>
      </c>
      <c r="U20" s="15"/>
      <c r="V20" s="40" t="s">
        <v>160</v>
      </c>
      <c r="W20" s="36">
        <v>8.6</v>
      </c>
      <c r="X20" s="3">
        <v>59</v>
      </c>
      <c r="Z20" s="73" t="s">
        <v>155</v>
      </c>
      <c r="AA20" s="36">
        <v>10</v>
      </c>
      <c r="AB20" s="74">
        <v>55</v>
      </c>
      <c r="AD20" s="89" t="s">
        <v>199</v>
      </c>
      <c r="AE20" s="36">
        <v>6.5</v>
      </c>
      <c r="AF20" s="90">
        <v>56</v>
      </c>
    </row>
    <row r="21" spans="2:32">
      <c r="B21" s="136" t="s">
        <v>181</v>
      </c>
      <c r="C21" s="136"/>
      <c r="D21" s="136"/>
      <c r="E21" s="24"/>
      <c r="F21" s="24"/>
      <c r="J21" s="24"/>
      <c r="N21" s="2" t="s">
        <v>190</v>
      </c>
      <c r="O21" s="21">
        <v>4.9800000000000004</v>
      </c>
      <c r="P21" s="18">
        <v>57</v>
      </c>
      <c r="R21" s="34" t="s">
        <v>192</v>
      </c>
      <c r="S21" s="36">
        <v>6.2</v>
      </c>
      <c r="T21" s="3">
        <v>61</v>
      </c>
      <c r="U21" s="15"/>
      <c r="V21" s="40" t="s">
        <v>199</v>
      </c>
      <c r="W21" s="36">
        <v>7.7</v>
      </c>
      <c r="X21" s="3">
        <v>53</v>
      </c>
      <c r="AD21" s="89" t="s">
        <v>210</v>
      </c>
      <c r="AE21" s="36">
        <v>6</v>
      </c>
      <c r="AF21" s="90">
        <v>52</v>
      </c>
    </row>
    <row r="22" spans="2:32">
      <c r="B22" s="15"/>
      <c r="C22" s="15"/>
      <c r="G22" s="15"/>
      <c r="R22" s="34" t="s">
        <v>193</v>
      </c>
      <c r="S22" s="36">
        <v>9.6</v>
      </c>
      <c r="T22" s="3">
        <v>54</v>
      </c>
      <c r="U22" s="15"/>
    </row>
    <row r="23" spans="2:32">
      <c r="B23" s="15"/>
      <c r="C23" s="15"/>
      <c r="S23" s="15"/>
      <c r="T23" s="15"/>
      <c r="U23" s="15"/>
    </row>
    <row r="24" spans="2:32">
      <c r="B24" s="23" t="s">
        <v>187</v>
      </c>
      <c r="C24" s="15"/>
      <c r="S24" s="15"/>
      <c r="T24" s="15"/>
      <c r="U24" s="15"/>
    </row>
    <row r="25" spans="2:32">
      <c r="S25" s="15"/>
      <c r="T25" s="15"/>
      <c r="U25" s="15"/>
    </row>
    <row r="26" spans="2:32" ht="15.75" thickBot="1">
      <c r="S26" s="15"/>
      <c r="T26" s="15"/>
      <c r="U26" s="15"/>
    </row>
    <row r="27" spans="2:32">
      <c r="B27" s="106" t="s">
        <v>197</v>
      </c>
      <c r="C27" s="107"/>
      <c r="D27" s="107"/>
      <c r="E27" s="107"/>
      <c r="F27" s="107"/>
      <c r="G27" s="107"/>
      <c r="H27" s="107"/>
      <c r="I27" s="107"/>
      <c r="J27" s="107"/>
      <c r="K27" s="108"/>
      <c r="S27" s="15"/>
      <c r="T27" s="15"/>
      <c r="U27" s="15"/>
    </row>
    <row r="28" spans="2:32" ht="15.75" thickBot="1">
      <c r="B28" s="109"/>
      <c r="C28" s="110"/>
      <c r="D28" s="110"/>
      <c r="E28" s="110"/>
      <c r="F28" s="110"/>
      <c r="G28" s="110"/>
      <c r="H28" s="110"/>
      <c r="I28" s="110"/>
      <c r="J28" s="110"/>
      <c r="K28" s="111"/>
      <c r="S28" s="15"/>
      <c r="T28" s="15"/>
      <c r="U28" s="15"/>
    </row>
    <row r="29" spans="2:32">
      <c r="S29" s="15"/>
      <c r="T29" s="15"/>
      <c r="U29" s="15"/>
    </row>
    <row r="30" spans="2:32">
      <c r="S30" s="15"/>
      <c r="T30" s="15"/>
      <c r="U30" s="15"/>
    </row>
    <row r="31" spans="2:32">
      <c r="S31" s="15"/>
      <c r="T31" s="15"/>
      <c r="U31" s="15"/>
    </row>
    <row r="32" spans="2:32">
      <c r="S32" s="15"/>
      <c r="T32" s="15"/>
      <c r="U32" s="15"/>
    </row>
    <row r="33" spans="19:21">
      <c r="S33" s="15"/>
      <c r="T33" s="15"/>
      <c r="U33" s="15"/>
    </row>
    <row r="34" spans="19:21">
      <c r="S34" s="15"/>
      <c r="T34" s="15"/>
      <c r="U34" s="15"/>
    </row>
    <row r="35" spans="19:21">
      <c r="S35" s="15"/>
      <c r="T35" s="15"/>
      <c r="U35" s="15"/>
    </row>
    <row r="36" spans="19:21">
      <c r="S36" s="15"/>
      <c r="T36" s="15"/>
      <c r="U36" s="15"/>
    </row>
    <row r="37" spans="19:21">
      <c r="S37" s="15"/>
      <c r="T37" s="15"/>
      <c r="U37" s="15"/>
    </row>
    <row r="38" spans="19:21">
      <c r="S38" s="15"/>
      <c r="T38" s="15"/>
      <c r="U38" s="15"/>
    </row>
    <row r="39" spans="19:21">
      <c r="S39" s="15"/>
      <c r="T39" s="15"/>
      <c r="U39" s="15"/>
    </row>
    <row r="40" spans="19:21">
      <c r="S40" s="15"/>
      <c r="T40" s="15"/>
      <c r="U40" s="15"/>
    </row>
    <row r="41" spans="19:21">
      <c r="S41" s="15"/>
      <c r="T41" s="15"/>
      <c r="U41" s="15"/>
    </row>
    <row r="42" spans="19:21">
      <c r="S42" s="15"/>
      <c r="T42" s="15"/>
      <c r="U42" s="15"/>
    </row>
    <row r="43" spans="19:21">
      <c r="S43" s="15"/>
      <c r="T43" s="15"/>
      <c r="U43" s="15"/>
    </row>
    <row r="44" spans="19:21">
      <c r="S44" s="15"/>
      <c r="T44" s="15"/>
      <c r="U44" s="15"/>
    </row>
    <row r="45" spans="19:21">
      <c r="S45" s="15"/>
      <c r="T45" s="15"/>
      <c r="U45" s="15"/>
    </row>
    <row r="46" spans="19:21">
      <c r="S46" s="15"/>
      <c r="T46" s="15"/>
      <c r="U46" s="15"/>
    </row>
    <row r="47" spans="19:21">
      <c r="S47" s="15"/>
      <c r="T47" s="15"/>
      <c r="U47" s="15"/>
    </row>
    <row r="48" spans="19:21">
      <c r="S48" s="15"/>
      <c r="T48" s="15"/>
      <c r="U48" s="15"/>
    </row>
    <row r="49" spans="19:21">
      <c r="S49" s="15"/>
      <c r="T49" s="15"/>
      <c r="U49" s="15"/>
    </row>
    <row r="50" spans="19:21">
      <c r="S50" s="15"/>
      <c r="T50" s="15"/>
      <c r="U50" s="15"/>
    </row>
    <row r="51" spans="19:21">
      <c r="S51" s="15"/>
      <c r="T51" s="15"/>
      <c r="U51" s="15"/>
    </row>
    <row r="52" spans="19:21">
      <c r="S52" s="15"/>
      <c r="T52" s="15"/>
      <c r="U52" s="15"/>
    </row>
    <row r="53" spans="19:21">
      <c r="S53" s="15"/>
      <c r="T53" s="15"/>
      <c r="U53" s="15"/>
    </row>
  </sheetData>
  <mergeCells count="10">
    <mergeCell ref="AD2:AF2"/>
    <mergeCell ref="Z2:AB2"/>
    <mergeCell ref="V2:X2"/>
    <mergeCell ref="B27:K28"/>
    <mergeCell ref="J2:L2"/>
    <mergeCell ref="R2:T2"/>
    <mergeCell ref="N2:P2"/>
    <mergeCell ref="B21:D21"/>
    <mergeCell ref="B2:D2"/>
    <mergeCell ref="F2:H2"/>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I22"/>
  <sheetViews>
    <sheetView workbookViewId="0">
      <pane xSplit="3" ySplit="5" topLeftCell="BZ6" activePane="bottomRight" state="frozen"/>
      <selection pane="topRight" activeCell="D1" sqref="D1"/>
      <selection pane="bottomLeft" activeCell="A6" sqref="A6"/>
      <selection pane="bottomRight" activeCell="B2" sqref="B2:C5"/>
    </sheetView>
  </sheetViews>
  <sheetFormatPr defaultRowHeight="15"/>
  <cols>
    <col min="1" max="1" width="3.85546875" customWidth="1"/>
    <col min="2" max="2" width="9.140625" style="14"/>
    <col min="3" max="3" width="23.7109375" customWidth="1"/>
    <col min="4" max="4" width="12.5703125" bestFit="1" customWidth="1"/>
    <col min="6" max="6" width="12.5703125" bestFit="1" customWidth="1"/>
    <col min="8" max="8" width="12.5703125" bestFit="1" customWidth="1"/>
    <col min="10" max="10" width="12.5703125" bestFit="1" customWidth="1"/>
    <col min="12" max="12" width="12.5703125" style="15" bestFit="1" customWidth="1"/>
    <col min="13" max="13" width="9.140625" style="15"/>
    <col min="14" max="14" width="12.5703125" bestFit="1" customWidth="1"/>
    <col min="16" max="16" width="12.5703125" bestFit="1" customWidth="1"/>
    <col min="18" max="18" width="12.5703125" bestFit="1" customWidth="1"/>
    <col min="20" max="20" width="12.5703125" bestFit="1" customWidth="1"/>
    <col min="22" max="22" width="12.5703125" style="15" bestFit="1" customWidth="1"/>
    <col min="23" max="23" width="9.140625" style="15"/>
    <col min="24" max="24" width="12.5703125" bestFit="1" customWidth="1"/>
    <col min="26" max="26" width="12.5703125" bestFit="1" customWidth="1"/>
    <col min="28" max="28" width="12.5703125" bestFit="1" customWidth="1"/>
    <col min="30" max="30" width="12.5703125" bestFit="1" customWidth="1"/>
    <col min="32" max="32" width="12.5703125" style="15" bestFit="1" customWidth="1"/>
    <col min="33" max="33" width="9.140625" style="15"/>
    <col min="34" max="34" width="12.5703125" bestFit="1" customWidth="1"/>
    <col min="36" max="36" width="12.5703125" bestFit="1" customWidth="1"/>
    <col min="38" max="38" width="12.5703125" bestFit="1" customWidth="1"/>
    <col min="40" max="40" width="12.5703125" bestFit="1" customWidth="1"/>
    <col min="42" max="42" width="12.5703125" bestFit="1" customWidth="1"/>
    <col min="44" max="44" width="12.5703125" bestFit="1" customWidth="1"/>
    <col min="46" max="46" width="12.7109375" bestFit="1" customWidth="1"/>
    <col min="48" max="48" width="12.140625" customWidth="1"/>
    <col min="50" max="50" width="13.42578125" customWidth="1"/>
    <col min="51" max="51" width="10.85546875" customWidth="1"/>
    <col min="52" max="52" width="12.7109375" customWidth="1"/>
    <col min="54" max="54" width="16" customWidth="1"/>
    <col min="55" max="55" width="10.85546875" customWidth="1"/>
    <col min="56" max="56" width="15.42578125" customWidth="1"/>
    <col min="57" max="57" width="11.42578125" customWidth="1"/>
    <col min="58" max="59" width="12.5703125" customWidth="1"/>
    <col min="60" max="63" width="12.5703125" style="15" customWidth="1"/>
    <col min="64" max="65" width="14" customWidth="1"/>
    <col min="66" max="67" width="14" style="15" customWidth="1"/>
    <col min="68" max="71" width="14" customWidth="1"/>
    <col min="72" max="73" width="14" style="15" customWidth="1"/>
    <col min="74" max="75" width="15.7109375" customWidth="1"/>
    <col min="76" max="79" width="14.28515625" customWidth="1"/>
    <col min="80" max="83" width="14.28515625" style="15" customWidth="1"/>
    <col min="84" max="85" width="14.28515625" customWidth="1"/>
    <col min="86" max="86" width="16.28515625" customWidth="1"/>
    <col min="87" max="87" width="11.85546875" customWidth="1"/>
  </cols>
  <sheetData>
    <row r="2" spans="2:87" ht="18.75" customHeight="1">
      <c r="B2" s="114" t="s">
        <v>123</v>
      </c>
      <c r="C2" s="114"/>
      <c r="D2" s="102">
        <v>2015</v>
      </c>
      <c r="E2" s="102"/>
      <c r="F2" s="102"/>
      <c r="G2" s="102"/>
      <c r="H2" s="102"/>
      <c r="I2" s="102"/>
      <c r="J2" s="102"/>
      <c r="K2" s="102"/>
      <c r="L2" s="102"/>
      <c r="M2" s="102"/>
      <c r="N2" s="102">
        <v>2016</v>
      </c>
      <c r="O2" s="102"/>
      <c r="P2" s="102"/>
      <c r="Q2" s="102"/>
      <c r="R2" s="102"/>
      <c r="S2" s="102"/>
      <c r="T2" s="102"/>
      <c r="U2" s="102"/>
      <c r="V2" s="102"/>
      <c r="W2" s="102"/>
      <c r="X2" s="102">
        <v>2017</v>
      </c>
      <c r="Y2" s="102"/>
      <c r="Z2" s="102"/>
      <c r="AA2" s="102"/>
      <c r="AB2" s="102"/>
      <c r="AC2" s="102"/>
      <c r="AD2" s="102"/>
      <c r="AE2" s="102"/>
      <c r="AF2" s="102"/>
      <c r="AG2" s="102"/>
      <c r="AH2" s="102">
        <v>2018</v>
      </c>
      <c r="AI2" s="102"/>
      <c r="AJ2" s="102"/>
      <c r="AK2" s="102"/>
      <c r="AL2" s="102"/>
      <c r="AM2" s="102"/>
      <c r="AN2" s="102"/>
      <c r="AO2" s="102"/>
      <c r="AP2" s="102"/>
      <c r="AQ2" s="102"/>
      <c r="AR2" s="102">
        <v>2019</v>
      </c>
      <c r="AS2" s="102"/>
      <c r="AT2" s="102"/>
      <c r="AU2" s="102"/>
      <c r="AV2" s="102"/>
      <c r="AW2" s="102"/>
      <c r="AX2" s="102"/>
      <c r="AY2" s="102"/>
      <c r="AZ2" s="102"/>
      <c r="BA2" s="102"/>
      <c r="BB2" s="102">
        <v>2020</v>
      </c>
      <c r="BC2" s="102"/>
      <c r="BD2" s="102">
        <v>2022</v>
      </c>
      <c r="BE2" s="102"/>
      <c r="BF2" s="102"/>
      <c r="BG2" s="102"/>
      <c r="BH2" s="102"/>
      <c r="BI2" s="102"/>
      <c r="BJ2" s="102"/>
      <c r="BK2" s="102"/>
      <c r="BL2" s="102"/>
      <c r="BM2" s="102"/>
      <c r="BN2" s="103">
        <v>2023</v>
      </c>
      <c r="BO2" s="104"/>
      <c r="BP2" s="104"/>
      <c r="BQ2" s="104"/>
      <c r="BR2" s="104"/>
      <c r="BS2" s="104"/>
      <c r="BT2" s="104"/>
      <c r="BU2" s="104"/>
      <c r="BV2" s="104"/>
      <c r="BW2" s="104"/>
      <c r="BX2" s="98">
        <v>2024</v>
      </c>
      <c r="BY2" s="115"/>
      <c r="BZ2" s="115"/>
      <c r="CA2" s="115"/>
      <c r="CB2" s="115"/>
      <c r="CC2" s="115"/>
      <c r="CD2" s="115"/>
      <c r="CE2" s="115"/>
      <c r="CF2" s="115"/>
      <c r="CG2" s="99"/>
      <c r="CH2" s="98">
        <v>2025</v>
      </c>
      <c r="CI2" s="99"/>
    </row>
    <row r="3" spans="2:87">
      <c r="B3" s="114"/>
      <c r="C3" s="114"/>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0"/>
      <c r="BO3" s="105"/>
      <c r="BP3" s="105"/>
      <c r="BQ3" s="105"/>
      <c r="BR3" s="105"/>
      <c r="BS3" s="105"/>
      <c r="BT3" s="105"/>
      <c r="BU3" s="105"/>
      <c r="BV3" s="105"/>
      <c r="BW3" s="105"/>
      <c r="BX3" s="100"/>
      <c r="BY3" s="105"/>
      <c r="BZ3" s="105"/>
      <c r="CA3" s="105"/>
      <c r="CB3" s="105"/>
      <c r="CC3" s="105"/>
      <c r="CD3" s="105"/>
      <c r="CE3" s="105"/>
      <c r="CF3" s="105"/>
      <c r="CG3" s="101"/>
      <c r="CH3" s="100"/>
      <c r="CI3" s="101"/>
    </row>
    <row r="4" spans="2:87">
      <c r="B4" s="114"/>
      <c r="C4" s="114"/>
      <c r="D4" s="102" t="s">
        <v>0</v>
      </c>
      <c r="E4" s="102"/>
      <c r="F4" s="102" t="s">
        <v>1</v>
      </c>
      <c r="G4" s="102"/>
      <c r="H4" s="102" t="s">
        <v>2</v>
      </c>
      <c r="I4" s="102"/>
      <c r="J4" s="102" t="s">
        <v>3</v>
      </c>
      <c r="K4" s="102"/>
      <c r="L4" s="102" t="s">
        <v>140</v>
      </c>
      <c r="M4" s="102"/>
      <c r="N4" s="102" t="s">
        <v>0</v>
      </c>
      <c r="O4" s="102"/>
      <c r="P4" s="102" t="s">
        <v>1</v>
      </c>
      <c r="Q4" s="102"/>
      <c r="R4" s="102" t="s">
        <v>2</v>
      </c>
      <c r="S4" s="102"/>
      <c r="T4" s="102" t="s">
        <v>3</v>
      </c>
      <c r="U4" s="102"/>
      <c r="V4" s="102" t="s">
        <v>140</v>
      </c>
      <c r="W4" s="102"/>
      <c r="X4" s="102" t="s">
        <v>0</v>
      </c>
      <c r="Y4" s="102"/>
      <c r="Z4" s="102" t="s">
        <v>1</v>
      </c>
      <c r="AA4" s="102"/>
      <c r="AB4" s="102" t="s">
        <v>2</v>
      </c>
      <c r="AC4" s="102"/>
      <c r="AD4" s="102" t="s">
        <v>3</v>
      </c>
      <c r="AE4" s="102"/>
      <c r="AF4" s="102" t="s">
        <v>140</v>
      </c>
      <c r="AG4" s="102"/>
      <c r="AH4" s="102" t="s">
        <v>0</v>
      </c>
      <c r="AI4" s="102"/>
      <c r="AJ4" s="102" t="s">
        <v>1</v>
      </c>
      <c r="AK4" s="102"/>
      <c r="AL4" s="102" t="s">
        <v>2</v>
      </c>
      <c r="AM4" s="102"/>
      <c r="AN4" s="102" t="s">
        <v>3</v>
      </c>
      <c r="AO4" s="102"/>
      <c r="AP4" s="102" t="s">
        <v>140</v>
      </c>
      <c r="AQ4" s="102"/>
      <c r="AR4" s="102" t="s">
        <v>0</v>
      </c>
      <c r="AS4" s="102"/>
      <c r="AT4" s="102" t="s">
        <v>183</v>
      </c>
      <c r="AU4" s="102"/>
      <c r="AV4" s="102" t="s">
        <v>2</v>
      </c>
      <c r="AW4" s="102"/>
      <c r="AX4" s="102" t="s">
        <v>3</v>
      </c>
      <c r="AY4" s="102"/>
      <c r="AZ4" s="102" t="s">
        <v>140</v>
      </c>
      <c r="BA4" s="102"/>
      <c r="BB4" s="102" t="s">
        <v>0</v>
      </c>
      <c r="BC4" s="102"/>
      <c r="BD4" s="102" t="s">
        <v>0</v>
      </c>
      <c r="BE4" s="102"/>
      <c r="BF4" s="102" t="s">
        <v>183</v>
      </c>
      <c r="BG4" s="102"/>
      <c r="BH4" s="102" t="s">
        <v>2</v>
      </c>
      <c r="BI4" s="102"/>
      <c r="BJ4" s="102" t="s">
        <v>3</v>
      </c>
      <c r="BK4" s="102"/>
      <c r="BL4" s="102" t="s">
        <v>140</v>
      </c>
      <c r="BM4" s="102"/>
      <c r="BN4" s="102" t="s">
        <v>0</v>
      </c>
      <c r="BO4" s="102"/>
      <c r="BP4" s="102" t="s">
        <v>183</v>
      </c>
      <c r="BQ4" s="102"/>
      <c r="BR4" s="102" t="s">
        <v>2</v>
      </c>
      <c r="BS4" s="102"/>
      <c r="BT4" s="102" t="s">
        <v>3</v>
      </c>
      <c r="BU4" s="102"/>
      <c r="BV4" s="102" t="s">
        <v>140</v>
      </c>
      <c r="BW4" s="102"/>
      <c r="BX4" s="102" t="s">
        <v>0</v>
      </c>
      <c r="BY4" s="102"/>
      <c r="BZ4" s="102" t="s">
        <v>183</v>
      </c>
      <c r="CA4" s="102"/>
      <c r="CB4" s="96" t="s">
        <v>2</v>
      </c>
      <c r="CC4" s="97"/>
      <c r="CD4" s="102" t="s">
        <v>3</v>
      </c>
      <c r="CE4" s="102"/>
      <c r="CF4" s="102" t="s">
        <v>140</v>
      </c>
      <c r="CG4" s="102"/>
      <c r="CH4" s="96" t="s">
        <v>0</v>
      </c>
      <c r="CI4" s="97"/>
    </row>
    <row r="5" spans="2:87">
      <c r="B5" s="114"/>
      <c r="C5" s="114"/>
      <c r="D5" s="60" t="s">
        <v>37</v>
      </c>
      <c r="E5" s="60" t="s">
        <v>45</v>
      </c>
      <c r="F5" s="60" t="s">
        <v>37</v>
      </c>
      <c r="G5" s="60" t="s">
        <v>45</v>
      </c>
      <c r="H5" s="60" t="s">
        <v>37</v>
      </c>
      <c r="I5" s="60" t="s">
        <v>45</v>
      </c>
      <c r="J5" s="60" t="s">
        <v>37</v>
      </c>
      <c r="K5" s="60" t="s">
        <v>45</v>
      </c>
      <c r="L5" s="60" t="s">
        <v>37</v>
      </c>
      <c r="M5" s="60" t="s">
        <v>45</v>
      </c>
      <c r="N5" s="60" t="s">
        <v>37</v>
      </c>
      <c r="O5" s="60" t="s">
        <v>45</v>
      </c>
      <c r="P5" s="60" t="s">
        <v>37</v>
      </c>
      <c r="Q5" s="60" t="s">
        <v>45</v>
      </c>
      <c r="R5" s="60" t="s">
        <v>37</v>
      </c>
      <c r="S5" s="60" t="s">
        <v>45</v>
      </c>
      <c r="T5" s="60" t="s">
        <v>37</v>
      </c>
      <c r="U5" s="60" t="s">
        <v>45</v>
      </c>
      <c r="V5" s="60" t="s">
        <v>37</v>
      </c>
      <c r="W5" s="60" t="s">
        <v>45</v>
      </c>
      <c r="X5" s="60" t="s">
        <v>37</v>
      </c>
      <c r="Y5" s="60" t="s">
        <v>45</v>
      </c>
      <c r="Z5" s="60" t="s">
        <v>37</v>
      </c>
      <c r="AA5" s="60" t="s">
        <v>45</v>
      </c>
      <c r="AB5" s="60" t="s">
        <v>37</v>
      </c>
      <c r="AC5" s="60" t="s">
        <v>45</v>
      </c>
      <c r="AD5" s="60" t="s">
        <v>37</v>
      </c>
      <c r="AE5" s="60" t="s">
        <v>45</v>
      </c>
      <c r="AF5" s="60" t="s">
        <v>37</v>
      </c>
      <c r="AG5" s="60" t="s">
        <v>45</v>
      </c>
      <c r="AH5" s="60" t="s">
        <v>37</v>
      </c>
      <c r="AI5" s="60" t="s">
        <v>45</v>
      </c>
      <c r="AJ5" s="60" t="s">
        <v>37</v>
      </c>
      <c r="AK5" s="60" t="s">
        <v>45</v>
      </c>
      <c r="AL5" s="60" t="s">
        <v>37</v>
      </c>
      <c r="AM5" s="60" t="s">
        <v>45</v>
      </c>
      <c r="AN5" s="60" t="s">
        <v>37</v>
      </c>
      <c r="AO5" s="60" t="s">
        <v>45</v>
      </c>
      <c r="AP5" s="60" t="s">
        <v>37</v>
      </c>
      <c r="AQ5" s="60" t="s">
        <v>45</v>
      </c>
      <c r="AR5" s="60" t="s">
        <v>37</v>
      </c>
      <c r="AS5" s="60" t="s">
        <v>45</v>
      </c>
      <c r="AT5" s="60" t="s">
        <v>37</v>
      </c>
      <c r="AU5" s="60" t="s">
        <v>45</v>
      </c>
      <c r="AV5" s="60" t="s">
        <v>37</v>
      </c>
      <c r="AW5" s="60" t="s">
        <v>45</v>
      </c>
      <c r="AX5" s="60" t="s">
        <v>37</v>
      </c>
      <c r="AY5" s="60" t="s">
        <v>45</v>
      </c>
      <c r="AZ5" s="60" t="s">
        <v>37</v>
      </c>
      <c r="BA5" s="60" t="s">
        <v>45</v>
      </c>
      <c r="BB5" s="60" t="s">
        <v>37</v>
      </c>
      <c r="BC5" s="60" t="s">
        <v>45</v>
      </c>
      <c r="BD5" s="60" t="s">
        <v>37</v>
      </c>
      <c r="BE5" s="60" t="s">
        <v>45</v>
      </c>
      <c r="BF5" s="60" t="s">
        <v>37</v>
      </c>
      <c r="BG5" s="60" t="s">
        <v>45</v>
      </c>
      <c r="BH5" s="60" t="s">
        <v>37</v>
      </c>
      <c r="BI5" s="60" t="s">
        <v>45</v>
      </c>
      <c r="BJ5" s="60" t="s">
        <v>37</v>
      </c>
      <c r="BK5" s="60" t="s">
        <v>45</v>
      </c>
      <c r="BL5" s="60" t="s">
        <v>37</v>
      </c>
      <c r="BM5" s="60" t="s">
        <v>45</v>
      </c>
      <c r="BN5" s="60" t="s">
        <v>37</v>
      </c>
      <c r="BO5" s="60" t="s">
        <v>45</v>
      </c>
      <c r="BP5" s="60" t="s">
        <v>37</v>
      </c>
      <c r="BQ5" s="60" t="s">
        <v>45</v>
      </c>
      <c r="BR5" s="60" t="s">
        <v>37</v>
      </c>
      <c r="BS5" s="60" t="s">
        <v>45</v>
      </c>
      <c r="BT5" s="72" t="s">
        <v>37</v>
      </c>
      <c r="BU5" s="72" t="s">
        <v>45</v>
      </c>
      <c r="BV5" s="68" t="s">
        <v>37</v>
      </c>
      <c r="BW5" s="68" t="s">
        <v>45</v>
      </c>
      <c r="BX5" s="76" t="s">
        <v>37</v>
      </c>
      <c r="BY5" s="76" t="s">
        <v>45</v>
      </c>
      <c r="BZ5" s="78" t="s">
        <v>37</v>
      </c>
      <c r="CA5" s="78" t="s">
        <v>45</v>
      </c>
      <c r="CB5" s="80" t="s">
        <v>37</v>
      </c>
      <c r="CC5" s="80" t="s">
        <v>45</v>
      </c>
      <c r="CD5" s="83" t="s">
        <v>37</v>
      </c>
      <c r="CE5" s="83" t="s">
        <v>45</v>
      </c>
      <c r="CF5" s="78" t="s">
        <v>37</v>
      </c>
      <c r="CG5" s="78" t="s">
        <v>45</v>
      </c>
      <c r="CH5" s="91" t="s">
        <v>37</v>
      </c>
      <c r="CI5" s="91" t="s">
        <v>45</v>
      </c>
    </row>
    <row r="6" spans="2:87">
      <c r="B6" s="113" t="s">
        <v>119</v>
      </c>
      <c r="C6" s="2" t="s">
        <v>115</v>
      </c>
      <c r="D6" s="3">
        <v>213.59399999999999</v>
      </c>
      <c r="E6" s="7">
        <v>0.29910894957436002</v>
      </c>
      <c r="F6" s="3">
        <v>257.25699999999989</v>
      </c>
      <c r="G6" s="7">
        <v>0.28462859330363799</v>
      </c>
      <c r="H6" s="3">
        <v>469.04900000000004</v>
      </c>
      <c r="I6" s="7">
        <v>0.31296765093273304</v>
      </c>
      <c r="J6" s="3">
        <v>250.369</v>
      </c>
      <c r="K6" s="7">
        <v>0.2741795770059256</v>
      </c>
      <c r="L6" s="3">
        <v>1190.2690000000002</v>
      </c>
      <c r="M6" s="7">
        <v>0.29536632780833616</v>
      </c>
      <c r="N6" s="3">
        <v>223.05600000000001</v>
      </c>
      <c r="O6" s="7">
        <v>0.3016393974676766</v>
      </c>
      <c r="P6" s="3">
        <v>271.49599999999998</v>
      </c>
      <c r="Q6" s="7">
        <v>0.27893434210080215</v>
      </c>
      <c r="R6" s="3">
        <v>477.93</v>
      </c>
      <c r="S6" s="7">
        <v>0.30616049259341821</v>
      </c>
      <c r="T6" s="3">
        <v>248.006</v>
      </c>
      <c r="U6" s="7">
        <v>0.26732274128527389</v>
      </c>
      <c r="V6" s="3">
        <v>1220.4880000000001</v>
      </c>
      <c r="W6" s="7">
        <v>0.29048199779321954</v>
      </c>
      <c r="X6" s="3">
        <v>250.30400000000003</v>
      </c>
      <c r="Y6" s="7">
        <v>0.29487146260034064</v>
      </c>
      <c r="Z6" s="3">
        <v>319.28700000000003</v>
      </c>
      <c r="AA6" s="7">
        <v>0.27452654495179041</v>
      </c>
      <c r="AB6" s="3">
        <v>591.08500000000004</v>
      </c>
      <c r="AC6" s="7">
        <v>0.29924869508867319</v>
      </c>
      <c r="AD6" s="3">
        <v>295.935</v>
      </c>
      <c r="AE6" s="7">
        <v>0.26155907539770573</v>
      </c>
      <c r="AF6" s="3">
        <v>1456.6110000000001</v>
      </c>
      <c r="AG6" s="7">
        <v>0.28457431688320217</v>
      </c>
      <c r="AH6" s="3">
        <v>299.54300000000001</v>
      </c>
      <c r="AI6" s="7">
        <v>0.29220343414124028</v>
      </c>
      <c r="AJ6" s="3">
        <v>365.01699999998982</v>
      </c>
      <c r="AK6" s="7">
        <v>0.27128564081372508</v>
      </c>
      <c r="AL6" s="3">
        <v>640.79499999999427</v>
      </c>
      <c r="AM6" s="7">
        <v>0.29451547964848723</v>
      </c>
      <c r="AN6" s="3">
        <v>307.59399999999408</v>
      </c>
      <c r="AO6" s="7">
        <v>0.25512160812689</v>
      </c>
      <c r="AP6" s="3">
        <v>1612.9489999999801</v>
      </c>
      <c r="AQ6" s="7">
        <v>0.28041231127202437</v>
      </c>
      <c r="AR6" s="3">
        <v>297.74399999999349</v>
      </c>
      <c r="AS6" s="7">
        <v>0.285525780788495</v>
      </c>
      <c r="AT6" s="3">
        <v>401.11299999999403</v>
      </c>
      <c r="AU6" s="7">
        <v>0.26387711132674102</v>
      </c>
      <c r="AV6" s="3">
        <v>624</v>
      </c>
      <c r="AW6" s="7">
        <v>0.28399999999999997</v>
      </c>
      <c r="AX6" s="3">
        <v>319</v>
      </c>
      <c r="AY6" s="7">
        <v>0.24332570556826849</v>
      </c>
      <c r="AZ6" s="3">
        <v>1642</v>
      </c>
      <c r="BA6" s="7">
        <v>0.27041940914218116</v>
      </c>
      <c r="BB6" s="3">
        <v>243.44399999999411</v>
      </c>
      <c r="BC6" s="7">
        <v>0.27543805856922254</v>
      </c>
      <c r="BD6" s="3">
        <v>118.57999999999979</v>
      </c>
      <c r="BE6" s="7">
        <v>0.27493305201655527</v>
      </c>
      <c r="BF6" s="3">
        <v>188.82899999999799</v>
      </c>
      <c r="BG6" s="7">
        <v>0.24675272065818529</v>
      </c>
      <c r="BH6" s="3">
        <v>441.55199999999979</v>
      </c>
      <c r="BI6" s="7">
        <v>0.27618058769812059</v>
      </c>
      <c r="BJ6" s="3">
        <v>325.74399999999537</v>
      </c>
      <c r="BK6" s="7">
        <v>0.28825882269654002</v>
      </c>
      <c r="BL6" s="3">
        <v>1074.7049999999929</v>
      </c>
      <c r="BM6" s="7">
        <v>0.27378361488986669</v>
      </c>
      <c r="BN6" s="3">
        <v>241.7379999999971</v>
      </c>
      <c r="BO6" s="7">
        <v>0.27688079697698398</v>
      </c>
      <c r="BP6" s="3">
        <v>319.73999999999478</v>
      </c>
      <c r="BQ6" s="7">
        <v>0.26424793388429318</v>
      </c>
      <c r="BR6" s="3">
        <v>537.46599999999967</v>
      </c>
      <c r="BS6" s="7">
        <v>0.2745302554033458</v>
      </c>
      <c r="BT6" s="74">
        <v>276.08199999999545</v>
      </c>
      <c r="BU6" s="7">
        <v>0.25175997256995614</v>
      </c>
      <c r="BV6" s="69">
        <v>1375.0259999999901</v>
      </c>
      <c r="BW6" s="7">
        <v>0.26759943904433059</v>
      </c>
      <c r="BX6" s="77">
        <v>260.09799999999723</v>
      </c>
      <c r="BY6" s="7">
        <v>0.27154696305638376</v>
      </c>
      <c r="BZ6" s="79">
        <v>318.81599999999361</v>
      </c>
      <c r="CA6" s="7">
        <v>0.24980724749421032</v>
      </c>
      <c r="CB6" s="81">
        <v>530.10800000000336</v>
      </c>
      <c r="CC6" s="7">
        <v>0.26308507132619424</v>
      </c>
      <c r="CD6" s="84">
        <v>276.82399999999353</v>
      </c>
      <c r="CE6" s="7">
        <v>0.23785216123396957</v>
      </c>
      <c r="CF6" s="79">
        <v>1385.84599999999</v>
      </c>
      <c r="CG6" s="7">
        <v>0.25602638731933353</v>
      </c>
      <c r="CH6" s="92">
        <v>264.17299999999585</v>
      </c>
      <c r="CI6" s="7">
        <v>0.27220719537138471</v>
      </c>
    </row>
    <row r="7" spans="2:87">
      <c r="B7" s="113"/>
      <c r="C7" s="2" t="s">
        <v>116</v>
      </c>
      <c r="D7" s="3">
        <v>341.76999999999902</v>
      </c>
      <c r="E7" s="7">
        <v>0.47860176641679503</v>
      </c>
      <c r="F7" s="3">
        <v>413.86799999999994</v>
      </c>
      <c r="G7" s="7">
        <v>0.457902667967791</v>
      </c>
      <c r="H7" s="3">
        <v>667.375</v>
      </c>
      <c r="I7" s="7">
        <v>0.44529843585900986</v>
      </c>
      <c r="J7" s="3">
        <v>425.35699999999997</v>
      </c>
      <c r="K7" s="7">
        <v>0.46580927485634993</v>
      </c>
      <c r="L7" s="3">
        <v>1848.37</v>
      </c>
      <c r="M7" s="7">
        <v>0.45867468558039759</v>
      </c>
      <c r="N7" s="3">
        <v>351.43200000000002</v>
      </c>
      <c r="O7" s="7">
        <v>0.47524270466098434</v>
      </c>
      <c r="P7" s="3">
        <v>444.77800000000002</v>
      </c>
      <c r="Q7" s="7">
        <v>0.45696385512460802</v>
      </c>
      <c r="R7" s="3">
        <v>699.5329999999999</v>
      </c>
      <c r="S7" s="7">
        <v>0.44811869492467848</v>
      </c>
      <c r="T7" s="3">
        <v>433.48199999999997</v>
      </c>
      <c r="U7" s="7">
        <v>0.46724513333477047</v>
      </c>
      <c r="V7" s="3">
        <v>1929.2249999999999</v>
      </c>
      <c r="W7" s="7">
        <v>0.45916480308911178</v>
      </c>
      <c r="X7" s="3">
        <v>406.03100000000006</v>
      </c>
      <c r="Y7" s="7">
        <v>0.4783261746958854</v>
      </c>
      <c r="Z7" s="3">
        <v>534.03</v>
      </c>
      <c r="AA7" s="7">
        <v>0.45916498573573195</v>
      </c>
      <c r="AB7" s="3">
        <v>888.8900000000001</v>
      </c>
      <c r="AC7" s="7">
        <v>0.45001847886068957</v>
      </c>
      <c r="AD7" s="3">
        <v>531.62200000000007</v>
      </c>
      <c r="AE7" s="7">
        <v>0.46986858188818198</v>
      </c>
      <c r="AF7" s="3">
        <v>2360.5729999999994</v>
      </c>
      <c r="AG7" s="7">
        <v>0.46117903059082421</v>
      </c>
      <c r="AH7" s="3">
        <v>493.03499999999997</v>
      </c>
      <c r="AI7" s="7">
        <v>0.48095438769000248</v>
      </c>
      <c r="AJ7" s="3">
        <v>616.78900000000237</v>
      </c>
      <c r="AK7" s="7">
        <v>0.45840604440851235</v>
      </c>
      <c r="AL7" s="3">
        <v>981.61800000001563</v>
      </c>
      <c r="AM7" s="7">
        <v>0.45116097363680419</v>
      </c>
      <c r="AN7" s="3">
        <v>570.13700000000358</v>
      </c>
      <c r="AO7" s="7">
        <v>0.47287745629838163</v>
      </c>
      <c r="AP7" s="3">
        <v>2661.5790000000216</v>
      </c>
      <c r="AQ7" s="7">
        <v>0.46271736987536455</v>
      </c>
      <c r="AR7" s="3">
        <v>505.49499999999949</v>
      </c>
      <c r="AS7" s="7">
        <v>0.48475151324521598</v>
      </c>
      <c r="AT7" s="3">
        <v>702.93800000000545</v>
      </c>
      <c r="AU7" s="7">
        <v>0.46243639294114403</v>
      </c>
      <c r="AV7" s="3">
        <v>992</v>
      </c>
      <c r="AW7" s="7">
        <v>0.45200000000000001</v>
      </c>
      <c r="AX7" s="3">
        <v>619</v>
      </c>
      <c r="AY7" s="7">
        <v>0.47215865751334857</v>
      </c>
      <c r="AZ7" s="3">
        <v>2819</v>
      </c>
      <c r="BA7" s="7">
        <v>0.46435551804768049</v>
      </c>
      <c r="BB7" s="3">
        <v>430.26499999999737</v>
      </c>
      <c r="BC7" s="7">
        <v>0.48681157173842315</v>
      </c>
      <c r="BD7" s="3">
        <v>217.98099999999721</v>
      </c>
      <c r="BE7" s="7">
        <v>0.50539873175594596</v>
      </c>
      <c r="BF7" s="3">
        <v>370.78999999999462</v>
      </c>
      <c r="BG7" s="7">
        <v>0.48453066686180707</v>
      </c>
      <c r="BH7" s="3">
        <v>756.19099999999992</v>
      </c>
      <c r="BI7" s="7">
        <v>0.47298002226698005</v>
      </c>
      <c r="BJ7" s="3">
        <v>540.91200000000003</v>
      </c>
      <c r="BK7" s="7">
        <v>0.47866624190294549</v>
      </c>
      <c r="BL7" s="3">
        <v>1885.8739999999918</v>
      </c>
      <c r="BM7" s="7">
        <v>0.48043081677931498</v>
      </c>
      <c r="BN7" s="3">
        <v>438.68799999999692</v>
      </c>
      <c r="BO7" s="7">
        <v>0.50223290965304013</v>
      </c>
      <c r="BP7" s="3">
        <v>578.84600000000432</v>
      </c>
      <c r="BQ7" s="7">
        <v>0.47838512396694571</v>
      </c>
      <c r="BR7" s="3">
        <v>910.87100000001124</v>
      </c>
      <c r="BS7" s="7">
        <v>0.46526040395021123</v>
      </c>
      <c r="BT7" s="74">
        <v>530.02499999999964</v>
      </c>
      <c r="BU7" s="7">
        <v>0.48333132714698201</v>
      </c>
      <c r="BV7" s="74">
        <v>2458.4300000000121</v>
      </c>
      <c r="BW7" s="7">
        <v>0.47844512680470269</v>
      </c>
      <c r="BX7" s="77">
        <v>475.96500000000253</v>
      </c>
      <c r="BY7" s="7">
        <v>0.49691597117676323</v>
      </c>
      <c r="BZ7" s="79">
        <v>598.96500000000083</v>
      </c>
      <c r="CA7" s="7">
        <v>0.46931709197585092</v>
      </c>
      <c r="CB7" s="81">
        <v>932.36400000001129</v>
      </c>
      <c r="CC7" s="7">
        <v>0.46271901092225959</v>
      </c>
      <c r="CD7" s="84">
        <v>553.33100000000468</v>
      </c>
      <c r="CE7" s="7">
        <v>0.47543195036470032</v>
      </c>
      <c r="CF7" s="84">
        <v>2560.6250000000196</v>
      </c>
      <c r="CG7" s="7">
        <v>0.47305946550307848</v>
      </c>
      <c r="CH7" s="92">
        <v>473.5280000000015</v>
      </c>
      <c r="CI7" s="7">
        <v>0.4879292312606644</v>
      </c>
    </row>
    <row r="8" spans="2:87">
      <c r="B8" s="113"/>
      <c r="C8" s="2" t="s">
        <v>117</v>
      </c>
      <c r="D8" s="3">
        <v>150.5739999999999</v>
      </c>
      <c r="E8" s="7">
        <v>0.210858127911878</v>
      </c>
      <c r="F8" s="3">
        <v>215.95299999999989</v>
      </c>
      <c r="G8" s="7">
        <v>0.23892993624935599</v>
      </c>
      <c r="H8" s="3">
        <v>336.14300000000003</v>
      </c>
      <c r="I8" s="7">
        <v>0.22428762258843254</v>
      </c>
      <c r="J8" s="3">
        <v>220.43700000000001</v>
      </c>
      <c r="K8" s="7">
        <v>0.24140098581076419</v>
      </c>
      <c r="L8" s="3">
        <v>923.10699999999997</v>
      </c>
      <c r="M8" s="7">
        <v>0.22906983611618023</v>
      </c>
      <c r="N8" s="3">
        <v>156.99100000000001</v>
      </c>
      <c r="O8" s="7">
        <v>0.21229947030274018</v>
      </c>
      <c r="P8" s="3">
        <v>238.10300000000001</v>
      </c>
      <c r="Q8" s="7">
        <v>0.24462645363919649</v>
      </c>
      <c r="R8" s="3">
        <v>355.62599999999998</v>
      </c>
      <c r="S8" s="7">
        <v>0.22781292519621479</v>
      </c>
      <c r="T8" s="3">
        <v>230.08100000000002</v>
      </c>
      <c r="U8" s="7">
        <v>0.24800159527453813</v>
      </c>
      <c r="V8" s="3">
        <v>980.80100000000004</v>
      </c>
      <c r="W8" s="7">
        <v>0.23343534218901577</v>
      </c>
      <c r="X8" s="3">
        <v>183.41300000000001</v>
      </c>
      <c r="Y8" s="7">
        <v>0.2160702967987578</v>
      </c>
      <c r="Z8" s="3">
        <v>287.84699999999998</v>
      </c>
      <c r="AA8" s="7">
        <v>0.24749408019975139</v>
      </c>
      <c r="AB8" s="3">
        <v>460.11699999999996</v>
      </c>
      <c r="AC8" s="7">
        <v>0.23294350531330521</v>
      </c>
      <c r="AD8" s="3">
        <v>283.745</v>
      </c>
      <c r="AE8" s="7">
        <v>0.25078507053482019</v>
      </c>
      <c r="AF8" s="3">
        <v>1215.1219999999998</v>
      </c>
      <c r="AG8" s="7">
        <v>0.23739523666905601</v>
      </c>
      <c r="AH8" s="3">
        <v>221.15300000000002</v>
      </c>
      <c r="AI8" s="7">
        <v>0.21573418864950181</v>
      </c>
      <c r="AJ8" s="3">
        <v>333.64199999999386</v>
      </c>
      <c r="AK8" s="7">
        <v>0.24796731048793264</v>
      </c>
      <c r="AL8" s="3">
        <v>512.15399999999454</v>
      </c>
      <c r="AM8" s="7">
        <v>0.23539085193219531</v>
      </c>
      <c r="AN8" s="3">
        <v>303.98199999999366</v>
      </c>
      <c r="AO8" s="7">
        <v>0.25212577840149075</v>
      </c>
      <c r="AP8" s="3">
        <v>1370.9309999999823</v>
      </c>
      <c r="AQ8" s="7">
        <v>0.2383373127758335</v>
      </c>
      <c r="AR8" s="3">
        <v>226.93899999999621</v>
      </c>
      <c r="AS8" s="7">
        <v>0.21762633391893901</v>
      </c>
      <c r="AT8" s="3">
        <v>378.96899999999221</v>
      </c>
      <c r="AU8" s="7">
        <v>0.24930940907520599</v>
      </c>
      <c r="AV8" s="3">
        <v>533</v>
      </c>
      <c r="AW8" s="7">
        <v>0.24199999999999999</v>
      </c>
      <c r="AX8" s="3">
        <v>344</v>
      </c>
      <c r="AY8" s="7">
        <v>0.26239511823035849</v>
      </c>
      <c r="AZ8" s="3">
        <v>1483</v>
      </c>
      <c r="BA8" s="7">
        <v>0.24423839266435168</v>
      </c>
      <c r="BB8" s="3">
        <v>199.25399999999686</v>
      </c>
      <c r="BC8" s="7">
        <v>0.22544049112794867</v>
      </c>
      <c r="BD8" s="3">
        <v>90.262000000000953</v>
      </c>
      <c r="BE8" s="7">
        <v>0.2092764980698146</v>
      </c>
      <c r="BF8" s="3">
        <v>188.7589999999982</v>
      </c>
      <c r="BG8" s="7">
        <v>0.24666124800066963</v>
      </c>
      <c r="BH8" s="3">
        <v>369.51199999999471</v>
      </c>
      <c r="BI8" s="7">
        <v>0.23112122993782505</v>
      </c>
      <c r="BJ8" s="3">
        <v>243.26899999999523</v>
      </c>
      <c r="BK8" s="7">
        <v>0.21527468054227925</v>
      </c>
      <c r="BL8" s="3">
        <v>891.80199999998911</v>
      </c>
      <c r="BM8" s="7">
        <v>0.22718864742046566</v>
      </c>
      <c r="BN8" s="3">
        <v>180.95299999999904</v>
      </c>
      <c r="BO8" s="7">
        <v>0.2071453108897286</v>
      </c>
      <c r="BP8" s="3">
        <v>285.21799999999524</v>
      </c>
      <c r="BQ8" s="7">
        <v>0.23571735537189689</v>
      </c>
      <c r="BR8" s="3">
        <v>466.37199999999586</v>
      </c>
      <c r="BS8" s="7">
        <v>0.23821641605788668</v>
      </c>
      <c r="BT8" s="74">
        <v>266.24099999999601</v>
      </c>
      <c r="BU8" s="7">
        <v>0.24278593626892656</v>
      </c>
      <c r="BV8" s="74">
        <v>1198.7839999999862</v>
      </c>
      <c r="BW8" s="7">
        <v>0.23330026191164252</v>
      </c>
      <c r="BX8" s="77">
        <v>206.99999999999807</v>
      </c>
      <c r="BY8" s="7">
        <v>0.21611170156122506</v>
      </c>
      <c r="BZ8" s="79">
        <v>324.00999999999328</v>
      </c>
      <c r="CA8" s="7">
        <v>0.25387698942524539</v>
      </c>
      <c r="CB8" s="81">
        <v>501.47000000000128</v>
      </c>
      <c r="CC8" s="7">
        <v>0.24887243866899977</v>
      </c>
      <c r="CD8" s="84">
        <v>302.26699999999266</v>
      </c>
      <c r="CE8" s="7">
        <v>0.25971324458756545</v>
      </c>
      <c r="CF8" s="84">
        <v>1334.7469999999853</v>
      </c>
      <c r="CG8" s="7">
        <v>0.24658616642492584</v>
      </c>
      <c r="CH8" s="92">
        <v>215.21399999999616</v>
      </c>
      <c r="CI8" s="7">
        <v>0.22175922348104107</v>
      </c>
    </row>
    <row r="9" spans="2:87">
      <c r="B9" s="113"/>
      <c r="C9" s="2" t="s">
        <v>118</v>
      </c>
      <c r="D9" s="3">
        <v>8.1630000000000003</v>
      </c>
      <c r="E9" s="7">
        <v>1.14311560969667E-2</v>
      </c>
      <c r="F9" s="3">
        <v>16.75599999999999</v>
      </c>
      <c r="G9" s="7">
        <v>1.8538802479216299E-2</v>
      </c>
      <c r="H9" s="3">
        <v>26.147000000000002</v>
      </c>
      <c r="I9" s="7">
        <v>1.7446290619824733E-2</v>
      </c>
      <c r="J9" s="3">
        <v>16.994</v>
      </c>
      <c r="K9" s="7">
        <v>1.8610162326960205E-2</v>
      </c>
      <c r="L9" s="3">
        <v>68.06</v>
      </c>
      <c r="M9" s="7">
        <v>1.6889150495085867E-2</v>
      </c>
      <c r="N9" s="3">
        <v>8</v>
      </c>
      <c r="O9" s="7">
        <v>1.0818427568598974E-2</v>
      </c>
      <c r="P9" s="3">
        <v>18.956000000000003</v>
      </c>
      <c r="Q9" s="7">
        <v>1.9475349135393543E-2</v>
      </c>
      <c r="R9" s="3">
        <v>27.954999999999998</v>
      </c>
      <c r="S9" s="7">
        <v>1.7907887285688293E-2</v>
      </c>
      <c r="T9" s="3">
        <v>16.170999999999999</v>
      </c>
      <c r="U9" s="7">
        <v>1.7430530105417466E-2</v>
      </c>
      <c r="V9" s="3">
        <v>71.081999999999994</v>
      </c>
      <c r="W9" s="7">
        <v>1.6917856928652823E-2</v>
      </c>
      <c r="X9" s="3">
        <v>9.11</v>
      </c>
      <c r="Y9" s="7">
        <v>1.073206590501591E-2</v>
      </c>
      <c r="Z9" s="3">
        <v>21.881999999999998</v>
      </c>
      <c r="AA9" s="7">
        <v>1.8814389112726412E-2</v>
      </c>
      <c r="AB9" s="3">
        <v>35.138000000000005</v>
      </c>
      <c r="AC9" s="7">
        <v>1.7789320737331853E-2</v>
      </c>
      <c r="AD9" s="3">
        <v>20.125</v>
      </c>
      <c r="AE9" s="7">
        <v>1.7787272179292168E-2</v>
      </c>
      <c r="AF9" s="3">
        <v>86.254999999999995</v>
      </c>
      <c r="AG9" s="7">
        <v>1.6851415856917597E-2</v>
      </c>
      <c r="AH9" s="3">
        <v>11.387</v>
      </c>
      <c r="AI9" s="7">
        <v>1.1107989519255344E-2</v>
      </c>
      <c r="AJ9" s="3">
        <v>30.060000000000251</v>
      </c>
      <c r="AK9" s="7">
        <v>2.2341004289829977E-2</v>
      </c>
      <c r="AL9" s="3">
        <v>41.193000000000595</v>
      </c>
      <c r="AM9" s="7">
        <v>1.8932694782512999E-2</v>
      </c>
      <c r="AN9" s="3">
        <v>23.963000000000246</v>
      </c>
      <c r="AO9" s="7">
        <v>1.9875157173237595E-2</v>
      </c>
      <c r="AP9" s="3">
        <v>106.60300000000109</v>
      </c>
      <c r="AQ9" s="7">
        <v>1.8533006076777582E-2</v>
      </c>
      <c r="AR9" s="3">
        <v>12.613999999999962</v>
      </c>
      <c r="AS9" s="7">
        <v>1.2096372047349899E-2</v>
      </c>
      <c r="AT9" s="3">
        <v>37.055000000000433</v>
      </c>
      <c r="AU9" s="7">
        <v>2.4377086656908801E-2</v>
      </c>
      <c r="AV9" s="3">
        <v>48</v>
      </c>
      <c r="AW9" s="7">
        <v>2.1999999999999999E-2</v>
      </c>
      <c r="AX9" s="3">
        <v>29</v>
      </c>
      <c r="AY9" s="7">
        <v>2.212051868802441E-2</v>
      </c>
      <c r="AZ9" s="3">
        <v>127</v>
      </c>
      <c r="BA9" s="7">
        <v>2.0986680145786887E-2</v>
      </c>
      <c r="BB9" s="3">
        <v>10.879999999999914</v>
      </c>
      <c r="BC9" s="7">
        <v>1.2309878564405737E-2</v>
      </c>
      <c r="BD9" s="3">
        <v>4.4819999999999798</v>
      </c>
      <c r="BE9" s="7">
        <v>1.0391718157684242E-2</v>
      </c>
      <c r="BF9" s="3">
        <v>16.878000000000046</v>
      </c>
      <c r="BG9" s="7">
        <v>2.2055364479337956E-2</v>
      </c>
      <c r="BH9" s="3">
        <v>31.525000000000283</v>
      </c>
      <c r="BI9" s="7">
        <v>1.971816009707426E-2</v>
      </c>
      <c r="BJ9" s="3">
        <v>20.115000000000109</v>
      </c>
      <c r="BK9" s="7">
        <v>1.7800254858235349E-2</v>
      </c>
      <c r="BL9" s="3">
        <v>73.000000000000426</v>
      </c>
      <c r="BM9" s="7">
        <v>1.8596920910352626E-2</v>
      </c>
      <c r="BN9" s="3">
        <v>11.88699999999994</v>
      </c>
      <c r="BO9" s="7">
        <v>1.3740982480247337E-2</v>
      </c>
      <c r="BP9" s="3">
        <v>26.366000000000234</v>
      </c>
      <c r="BQ9" s="7">
        <v>2.1790082644628294E-2</v>
      </c>
      <c r="BR9" s="3">
        <v>43.057000000000563</v>
      </c>
      <c r="BS9" s="7">
        <v>2.1992924588535873E-2</v>
      </c>
      <c r="BT9" s="74">
        <v>24.260000000000218</v>
      </c>
      <c r="BU9" s="7">
        <v>2.2122764014123671E-2</v>
      </c>
      <c r="BV9" s="74">
        <v>105.57000000000096</v>
      </c>
      <c r="BW9" s="7">
        <v>2.0545409890366077E-2</v>
      </c>
      <c r="BX9" s="77">
        <v>14.775000000000063</v>
      </c>
      <c r="BY9" s="7">
        <v>1.5425364205638375E-2</v>
      </c>
      <c r="BZ9" s="79">
        <v>34.457000000000534</v>
      </c>
      <c r="CA9" s="7">
        <v>2.699867110467577E-2</v>
      </c>
      <c r="CB9" s="81">
        <v>51.026000000000678</v>
      </c>
      <c r="CC9" s="7">
        <v>2.5323479082546351E-2</v>
      </c>
      <c r="CD9" s="84">
        <v>31.42700000000054</v>
      </c>
      <c r="CE9" s="7">
        <v>2.7002643813759879E-2</v>
      </c>
      <c r="CF9" s="84">
        <v>131.68500000000182</v>
      </c>
      <c r="CG9" s="7">
        <v>2.432798075265737E-2</v>
      </c>
      <c r="CH9" s="92">
        <v>17.570000000000107</v>
      </c>
      <c r="CI9" s="7">
        <v>1.810434988691249E-2</v>
      </c>
    </row>
    <row r="10" spans="2:87">
      <c r="B10" s="113" t="s">
        <v>120</v>
      </c>
      <c r="C10" s="2" t="s">
        <v>121</v>
      </c>
      <c r="D10" s="3">
        <v>208.79999999999998</v>
      </c>
      <c r="E10" s="7">
        <v>0.29199999999999998</v>
      </c>
      <c r="F10" s="3">
        <v>296.10000000000002</v>
      </c>
      <c r="G10" s="7">
        <v>0.32799999999999996</v>
      </c>
      <c r="H10" s="3">
        <v>609.29999999999995</v>
      </c>
      <c r="I10" s="7">
        <v>0.40700000000000003</v>
      </c>
      <c r="J10" s="3">
        <v>280.79999999999995</v>
      </c>
      <c r="K10" s="7">
        <v>0.308</v>
      </c>
      <c r="L10" s="3">
        <v>1395.0409999999999</v>
      </c>
      <c r="M10" s="7">
        <v>0.346180684628491</v>
      </c>
      <c r="N10" s="3">
        <v>223.5</v>
      </c>
      <c r="O10" s="7">
        <v>0.30199999999999999</v>
      </c>
      <c r="P10" s="3">
        <v>331.5</v>
      </c>
      <c r="Q10" s="7">
        <v>0.34100000000000003</v>
      </c>
      <c r="R10" s="3">
        <v>657.3</v>
      </c>
      <c r="S10" s="7">
        <v>0.42100000000000004</v>
      </c>
      <c r="T10" s="3">
        <v>305.10000000000002</v>
      </c>
      <c r="U10" s="7">
        <v>0.32899999999999996</v>
      </c>
      <c r="V10" s="3">
        <v>1517.2690000000002</v>
      </c>
      <c r="W10" s="7">
        <v>0.3611172992358142</v>
      </c>
      <c r="X10" s="3">
        <v>274.20000000000005</v>
      </c>
      <c r="Y10" s="7">
        <v>0.32299999999999995</v>
      </c>
      <c r="Z10" s="3">
        <v>421.79999999999995</v>
      </c>
      <c r="AA10" s="7">
        <v>0.36299999999999999</v>
      </c>
      <c r="AB10" s="3">
        <v>853.19999999999993</v>
      </c>
      <c r="AC10" s="7">
        <v>0.43200000000000005</v>
      </c>
      <c r="AD10" s="3">
        <v>378.9</v>
      </c>
      <c r="AE10" s="7">
        <v>0.33500000000000002</v>
      </c>
      <c r="AF10" s="3">
        <v>1928.22</v>
      </c>
      <c r="AG10" s="7">
        <v>0.37671134523941396</v>
      </c>
      <c r="AH10" s="3">
        <v>342.9</v>
      </c>
      <c r="AI10" s="7">
        <v>0.33500000000000002</v>
      </c>
      <c r="AJ10" s="3">
        <v>518.40000000000009</v>
      </c>
      <c r="AK10" s="7">
        <v>0.38500000000000001</v>
      </c>
      <c r="AL10" s="3">
        <v>985.80000000000007</v>
      </c>
      <c r="AM10" s="7">
        <v>0.45299999999999996</v>
      </c>
      <c r="AN10" s="3">
        <v>436.20000000000005</v>
      </c>
      <c r="AO10" s="7">
        <v>0.36200000000000004</v>
      </c>
      <c r="AP10" s="3">
        <v>2283.2860000000192</v>
      </c>
      <c r="AQ10" s="7">
        <v>0.39695086735852037</v>
      </c>
      <c r="AR10" s="3">
        <v>363.40399999998925</v>
      </c>
      <c r="AS10" s="7">
        <v>0.34849135781631441</v>
      </c>
      <c r="AT10" s="3">
        <v>608.09999999999991</v>
      </c>
      <c r="AU10" s="7">
        <v>0.4</v>
      </c>
      <c r="AV10" s="3">
        <v>962</v>
      </c>
      <c r="AW10" s="7">
        <v>0.438</v>
      </c>
      <c r="AX10" s="3">
        <v>444</v>
      </c>
      <c r="AY10" s="7">
        <v>0.33878709216915037</v>
      </c>
      <c r="AZ10" s="3">
        <v>2378</v>
      </c>
      <c r="BA10" s="7">
        <v>0.39168405496199649</v>
      </c>
      <c r="BB10" s="3">
        <v>293.28799999999046</v>
      </c>
      <c r="BC10" s="7">
        <v>0.33200000000000002</v>
      </c>
      <c r="BD10" s="3">
        <v>144</v>
      </c>
      <c r="BE10" s="7">
        <v>0.33387046289748717</v>
      </c>
      <c r="BF10" s="3">
        <v>282</v>
      </c>
      <c r="BG10" s="7">
        <v>0.36850413456412412</v>
      </c>
      <c r="BH10" s="3">
        <v>717</v>
      </c>
      <c r="BI10" s="7">
        <v>0.44846695605399262</v>
      </c>
      <c r="BJ10" s="3">
        <v>378</v>
      </c>
      <c r="BK10" s="7">
        <v>0.33450143357757522</v>
      </c>
      <c r="BL10" s="3">
        <v>1521</v>
      </c>
      <c r="BM10" s="7">
        <v>0.38747831102255043</v>
      </c>
      <c r="BN10" s="3">
        <v>299</v>
      </c>
      <c r="BO10" s="7">
        <v>0.65784953624184128</v>
      </c>
      <c r="BP10" s="3">
        <v>468</v>
      </c>
      <c r="BQ10" s="7">
        <v>0.38677685950413221</v>
      </c>
      <c r="BR10" s="3">
        <v>900.43200000002082</v>
      </c>
      <c r="BS10" s="7">
        <v>0.45992830603861701</v>
      </c>
      <c r="BT10" s="74">
        <v>689.57700000000762</v>
      </c>
      <c r="BU10" s="7">
        <v>0.6288272564125057</v>
      </c>
      <c r="BV10" s="74">
        <v>2357.0090000000282</v>
      </c>
      <c r="BW10" s="7">
        <v>0.45870717078982659</v>
      </c>
      <c r="BX10" s="77">
        <v>343.88599999999246</v>
      </c>
      <c r="BY10" s="7">
        <v>0.35902313334822467</v>
      </c>
      <c r="BZ10" s="79">
        <v>518.1230000000013</v>
      </c>
      <c r="CA10" s="7">
        <v>0.40597360387636017</v>
      </c>
      <c r="CB10" s="81">
        <v>949.61900000001197</v>
      </c>
      <c r="CC10" s="7">
        <v>0.47128242235112622</v>
      </c>
      <c r="CD10" s="84">
        <v>712.52700000000368</v>
      </c>
      <c r="CE10" s="7">
        <v>0.61221601771364287</v>
      </c>
      <c r="CF10" s="84">
        <v>2524.1550000000097</v>
      </c>
      <c r="CG10" s="7">
        <v>0.46632186093118616</v>
      </c>
      <c r="CH10" s="92">
        <v>354.66799999999199</v>
      </c>
      <c r="CI10" s="7">
        <v>0.36545438620895249</v>
      </c>
    </row>
    <row r="11" spans="2:87">
      <c r="B11" s="113"/>
      <c r="C11" s="2" t="s">
        <v>122</v>
      </c>
      <c r="D11" s="3">
        <v>505.20000000000005</v>
      </c>
      <c r="E11" s="7">
        <v>0.70799999999999996</v>
      </c>
      <c r="F11" s="3">
        <v>607.79999999999995</v>
      </c>
      <c r="G11" s="7">
        <v>0.67200000000000004</v>
      </c>
      <c r="H11" s="3">
        <v>889.5</v>
      </c>
      <c r="I11" s="7">
        <v>0.59299999999999997</v>
      </c>
      <c r="J11" s="3">
        <v>632.09999999999991</v>
      </c>
      <c r="K11" s="7">
        <v>0.69200000000000006</v>
      </c>
      <c r="L11" s="3">
        <v>2634.7650000000003</v>
      </c>
      <c r="M11" s="7">
        <v>0.65381931537150895</v>
      </c>
      <c r="N11" s="3">
        <v>516</v>
      </c>
      <c r="O11" s="7">
        <v>0.69799999999999995</v>
      </c>
      <c r="P11" s="3">
        <v>641.70000000000005</v>
      </c>
      <c r="Q11" s="7">
        <v>0.65900000000000003</v>
      </c>
      <c r="R11" s="3">
        <v>903.59999999999991</v>
      </c>
      <c r="S11" s="7">
        <v>0.57899999999999996</v>
      </c>
      <c r="T11" s="3">
        <v>622.79999999999995</v>
      </c>
      <c r="U11" s="7">
        <v>0.67099999999999993</v>
      </c>
      <c r="V11" s="3">
        <v>2684.3270000000002</v>
      </c>
      <c r="W11" s="7">
        <v>0.63888270076418585</v>
      </c>
      <c r="X11" s="3">
        <v>574.5</v>
      </c>
      <c r="Y11" s="7">
        <v>0.67700000000000005</v>
      </c>
      <c r="Z11" s="3">
        <v>741</v>
      </c>
      <c r="AA11" s="7">
        <v>0.63700000000000001</v>
      </c>
      <c r="AB11" s="3">
        <v>1122</v>
      </c>
      <c r="AC11" s="7">
        <v>0.56799999999999995</v>
      </c>
      <c r="AD11" s="3">
        <v>752.7</v>
      </c>
      <c r="AE11" s="7">
        <v>0.66500000000000004</v>
      </c>
      <c r="AF11" s="3">
        <v>3190.3410000000003</v>
      </c>
      <c r="AG11" s="7">
        <v>0.62328865476058615</v>
      </c>
      <c r="AH11" s="3">
        <v>682.2</v>
      </c>
      <c r="AI11" s="7">
        <v>0.66500000000000004</v>
      </c>
      <c r="AJ11" s="3">
        <v>827.09999999999991</v>
      </c>
      <c r="AK11" s="7">
        <v>0.61499999999999999</v>
      </c>
      <c r="AL11" s="3">
        <v>1190.0999999999999</v>
      </c>
      <c r="AM11" s="7">
        <v>0.54700000000000004</v>
      </c>
      <c r="AN11" s="3">
        <v>769.5</v>
      </c>
      <c r="AO11" s="7">
        <v>0.63800000000000001</v>
      </c>
      <c r="AP11" s="3">
        <v>3468.7760000000667</v>
      </c>
      <c r="AQ11" s="7">
        <v>0.60304913264147975</v>
      </c>
      <c r="AR11" s="3">
        <v>679.38800000000811</v>
      </c>
      <c r="AS11" s="7">
        <v>0.65150864218368554</v>
      </c>
      <c r="AT11" s="3">
        <v>912</v>
      </c>
      <c r="AU11" s="7">
        <v>0.6</v>
      </c>
      <c r="AV11" s="3">
        <v>1235</v>
      </c>
      <c r="AW11" s="7">
        <v>0.56200000000000006</v>
      </c>
      <c r="AX11" s="3">
        <v>867</v>
      </c>
      <c r="AY11" s="7">
        <v>0.66121290783084963</v>
      </c>
      <c r="AZ11" s="3">
        <v>3693</v>
      </c>
      <c r="BA11" s="7">
        <v>0.60831594503800346</v>
      </c>
      <c r="BB11" s="3">
        <v>590.55500000000609</v>
      </c>
      <c r="BC11" s="7">
        <v>0.66800000000000004</v>
      </c>
      <c r="BD11" s="3">
        <v>286.52399999999261</v>
      </c>
      <c r="BE11" s="7">
        <v>0.66431875355025793</v>
      </c>
      <c r="BF11" s="3">
        <v>483</v>
      </c>
      <c r="BG11" s="7">
        <v>0.63116133685982956</v>
      </c>
      <c r="BH11" s="3">
        <v>879</v>
      </c>
      <c r="BI11" s="7">
        <v>0.54979421809129647</v>
      </c>
      <c r="BJ11" s="3">
        <v>750</v>
      </c>
      <c r="BK11" s="7">
        <v>0.66369332059042707</v>
      </c>
      <c r="BL11" s="3">
        <v>2398.5239999999926</v>
      </c>
      <c r="BM11" s="7">
        <v>0.61102960451482502</v>
      </c>
      <c r="BN11" s="3">
        <v>575</v>
      </c>
      <c r="BO11" s="7">
        <v>0.34215046375815866</v>
      </c>
      <c r="BP11" s="3">
        <v>742</v>
      </c>
      <c r="BQ11" s="7">
        <v>0.61322314049586779</v>
      </c>
      <c r="BR11" s="3">
        <v>1057.3340000000267</v>
      </c>
      <c r="BS11" s="7">
        <v>0.5400716939613831</v>
      </c>
      <c r="BT11" s="74">
        <v>407.03099999999648</v>
      </c>
      <c r="BU11" s="7">
        <v>0.3711727435874943</v>
      </c>
      <c r="BV11" s="74">
        <v>2781.3650000000234</v>
      </c>
      <c r="BW11" s="7">
        <v>0.54129282921017341</v>
      </c>
      <c r="BX11" s="77">
        <v>613.95199999999545</v>
      </c>
      <c r="BY11" s="7">
        <v>0.64097686665177533</v>
      </c>
      <c r="BZ11" s="79">
        <v>758.12500000000944</v>
      </c>
      <c r="CA11" s="7">
        <v>0.59402639612363983</v>
      </c>
      <c r="CB11" s="81">
        <v>1065.3490000000122</v>
      </c>
      <c r="CC11" s="7">
        <v>0.5287175776488775</v>
      </c>
      <c r="CD11" s="84">
        <v>451.3219999999933</v>
      </c>
      <c r="CE11" s="7">
        <v>0.38778398228635713</v>
      </c>
      <c r="CF11" s="84">
        <v>2888.7480000000105</v>
      </c>
      <c r="CG11" s="7">
        <v>0.53367813906881389</v>
      </c>
      <c r="CH11" s="92">
        <v>615.8169999999991</v>
      </c>
      <c r="CI11" s="7">
        <v>0.63454561379104757</v>
      </c>
    </row>
    <row r="12" spans="2:87">
      <c r="BH12"/>
      <c r="BI12"/>
      <c r="BJ12"/>
      <c r="BK12"/>
      <c r="BN12"/>
      <c r="BO12"/>
    </row>
    <row r="13" spans="2:87">
      <c r="B13" s="112" t="s">
        <v>187</v>
      </c>
      <c r="C13" s="112"/>
      <c r="D13" s="112"/>
      <c r="E13" s="112"/>
      <c r="U13" s="15"/>
      <c r="X13" s="15"/>
      <c r="AO13" s="15"/>
      <c r="AP13" s="15"/>
      <c r="AQ13" s="15"/>
      <c r="AR13" s="15"/>
      <c r="AX13" s="32"/>
      <c r="BH13"/>
      <c r="BI13"/>
      <c r="BJ13"/>
      <c r="BK13"/>
      <c r="BN13"/>
      <c r="BO13"/>
      <c r="BR13" s="32"/>
      <c r="BS13" s="32"/>
      <c r="BT13" s="32"/>
      <c r="BU13" s="32"/>
      <c r="BV13" s="32"/>
      <c r="BX13" s="32"/>
      <c r="BY13" s="32"/>
      <c r="BZ13" s="32"/>
      <c r="CA13" s="32"/>
      <c r="CB13" s="32"/>
      <c r="CC13" s="32"/>
      <c r="CD13" s="32"/>
      <c r="CE13" s="32"/>
      <c r="CF13" s="32"/>
    </row>
    <row r="14" spans="2:87" ht="15.75" thickBot="1">
      <c r="U14" s="15"/>
      <c r="X14" s="15"/>
      <c r="AO14" s="15"/>
      <c r="AP14" s="15"/>
      <c r="AQ14" s="15"/>
      <c r="AR14" s="15"/>
      <c r="AY14" s="33"/>
      <c r="BJ14" s="32"/>
      <c r="BT14" s="32"/>
      <c r="BU14" s="32"/>
      <c r="BV14" s="32"/>
      <c r="CB14" s="32"/>
      <c r="CC14" s="32"/>
      <c r="CD14" s="32"/>
      <c r="CE14" s="32"/>
      <c r="CF14" s="32"/>
    </row>
    <row r="15" spans="2:87" ht="19.5" customHeight="1">
      <c r="B15" s="106" t="s">
        <v>197</v>
      </c>
      <c r="C15" s="107"/>
      <c r="D15" s="107"/>
      <c r="E15" s="107"/>
      <c r="F15" s="107"/>
      <c r="G15" s="107"/>
      <c r="H15" s="107"/>
      <c r="I15" s="107"/>
      <c r="J15" s="107"/>
      <c r="K15" s="108"/>
      <c r="U15" s="15"/>
      <c r="X15" s="15"/>
      <c r="AE15" s="15"/>
      <c r="AO15" s="15"/>
      <c r="AP15" s="15"/>
      <c r="AQ15" s="15"/>
      <c r="BD15" s="15"/>
      <c r="BG15" s="22"/>
      <c r="BH15" s="22"/>
      <c r="BN15" s="22"/>
      <c r="BO15" s="22"/>
      <c r="BP15" s="22"/>
      <c r="BQ15" s="22"/>
      <c r="BX15" s="32"/>
      <c r="CH15" s="32"/>
    </row>
    <row r="16" spans="2:87" ht="22.5" customHeight="1" thickBot="1">
      <c r="B16" s="109"/>
      <c r="C16" s="110"/>
      <c r="D16" s="110"/>
      <c r="E16" s="110"/>
      <c r="F16" s="110"/>
      <c r="G16" s="110"/>
      <c r="H16" s="110"/>
      <c r="I16" s="110"/>
      <c r="J16" s="110"/>
      <c r="K16" s="111"/>
      <c r="U16" s="15"/>
      <c r="X16" s="15"/>
      <c r="AE16" s="15"/>
      <c r="AO16" s="15"/>
      <c r="AP16" s="15"/>
      <c r="AQ16" s="15"/>
      <c r="BD16" s="15"/>
      <c r="BE16" s="22"/>
      <c r="BF16" s="22"/>
      <c r="BG16" s="22"/>
      <c r="BH16" s="22"/>
      <c r="BJ16" s="22"/>
      <c r="BK16" s="22"/>
      <c r="BL16" s="22"/>
      <c r="BN16" s="22"/>
      <c r="BO16" s="22"/>
      <c r="BP16" s="22"/>
      <c r="BQ16" s="22"/>
    </row>
    <row r="17" spans="21:69">
      <c r="U17" s="15"/>
      <c r="X17" s="15"/>
      <c r="AE17" s="15"/>
      <c r="AO17" s="15"/>
      <c r="AP17" s="15"/>
      <c r="AQ17" s="15"/>
      <c r="BD17" s="15"/>
      <c r="BJ17" s="22"/>
      <c r="BK17" s="22"/>
      <c r="BL17" s="22"/>
      <c r="BN17" s="66"/>
      <c r="BO17" s="66"/>
      <c r="BP17" s="22"/>
      <c r="BQ17" s="22"/>
    </row>
    <row r="18" spans="21:69">
      <c r="U18" s="15"/>
      <c r="X18" s="15"/>
      <c r="AE18" s="15"/>
      <c r="AO18" s="15"/>
      <c r="AP18" s="15"/>
      <c r="AQ18" s="15"/>
      <c r="BD18" s="15"/>
      <c r="BJ18" s="22"/>
      <c r="BK18" s="22"/>
      <c r="BL18" s="22"/>
      <c r="BP18" s="22"/>
      <c r="BQ18" s="22"/>
    </row>
    <row r="19" spans="21:69">
      <c r="AE19" s="15"/>
      <c r="AN19" s="22"/>
      <c r="AO19" s="15"/>
      <c r="AP19" s="22"/>
      <c r="AQ19" s="15"/>
      <c r="BD19" s="15"/>
      <c r="BJ19" s="22"/>
      <c r="BK19" s="22"/>
      <c r="BL19" s="22"/>
    </row>
    <row r="20" spans="21:69">
      <c r="AN20" s="22"/>
      <c r="AO20" s="15"/>
      <c r="AP20" s="22"/>
      <c r="AQ20" s="15"/>
    </row>
    <row r="21" spans="21:69">
      <c r="AN21" s="22"/>
      <c r="AO21" s="15"/>
      <c r="AP21" s="22"/>
      <c r="AQ21" s="15"/>
    </row>
    <row r="22" spans="21:69">
      <c r="AN22" s="22"/>
      <c r="AP22" s="22"/>
    </row>
  </sheetData>
  <mergeCells count="57">
    <mergeCell ref="BX2:CG3"/>
    <mergeCell ref="BL4:BM4"/>
    <mergeCell ref="BD2:BM3"/>
    <mergeCell ref="BP4:BQ4"/>
    <mergeCell ref="BR4:BS4"/>
    <mergeCell ref="BT4:BU4"/>
    <mergeCell ref="BX4:BY4"/>
    <mergeCell ref="BJ4:BK4"/>
    <mergeCell ref="CB4:CC4"/>
    <mergeCell ref="CD4:CE4"/>
    <mergeCell ref="B15:K16"/>
    <mergeCell ref="BD4:BE4"/>
    <mergeCell ref="BB2:BC3"/>
    <mergeCell ref="B13:E13"/>
    <mergeCell ref="AR4:AS4"/>
    <mergeCell ref="B6:B9"/>
    <mergeCell ref="B10:B11"/>
    <mergeCell ref="AD4:AE4"/>
    <mergeCell ref="AH4:AI4"/>
    <mergeCell ref="AJ4:AK4"/>
    <mergeCell ref="J4:K4"/>
    <mergeCell ref="N4:O4"/>
    <mergeCell ref="B2:C5"/>
    <mergeCell ref="BB4:BC4"/>
    <mergeCell ref="AR2:BA3"/>
    <mergeCell ref="AZ4:BA4"/>
    <mergeCell ref="D2:M3"/>
    <mergeCell ref="L4:M4"/>
    <mergeCell ref="N2:W3"/>
    <mergeCell ref="V4:W4"/>
    <mergeCell ref="X2:AG3"/>
    <mergeCell ref="AF4:AG4"/>
    <mergeCell ref="AB4:AC4"/>
    <mergeCell ref="Z4:AA4"/>
    <mergeCell ref="D4:E4"/>
    <mergeCell ref="F4:G4"/>
    <mergeCell ref="H4:I4"/>
    <mergeCell ref="P4:Q4"/>
    <mergeCell ref="R4:S4"/>
    <mergeCell ref="T4:U4"/>
    <mergeCell ref="X4:Y4"/>
    <mergeCell ref="CH4:CI4"/>
    <mergeCell ref="CH2:CI3"/>
    <mergeCell ref="AH2:AQ3"/>
    <mergeCell ref="AP4:AQ4"/>
    <mergeCell ref="BV4:BW4"/>
    <mergeCell ref="BN2:BW3"/>
    <mergeCell ref="BN4:BO4"/>
    <mergeCell ref="AX4:AY4"/>
    <mergeCell ref="AL4:AM4"/>
    <mergeCell ref="AV4:AW4"/>
    <mergeCell ref="BH4:BI4"/>
    <mergeCell ref="BF4:BG4"/>
    <mergeCell ref="AT4:AU4"/>
    <mergeCell ref="AN4:AO4"/>
    <mergeCell ref="BZ4:CA4"/>
    <mergeCell ref="CF4:CG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T39"/>
  <sheetViews>
    <sheetView workbookViewId="0">
      <pane xSplit="2" ySplit="5" topLeftCell="BV6" activePane="bottomRight" state="frozen"/>
      <selection pane="topRight" activeCell="C1" sqref="C1"/>
      <selection pane="bottomLeft" activeCell="A6" sqref="A6"/>
      <selection pane="bottomRight" activeCell="B2" sqref="B2:B5"/>
    </sheetView>
  </sheetViews>
  <sheetFormatPr defaultRowHeight="15"/>
  <cols>
    <col min="1" max="1" width="4.42578125" customWidth="1"/>
    <col min="2" max="2" width="31.85546875" customWidth="1"/>
    <col min="3" max="3" width="12.5703125" bestFit="1" customWidth="1"/>
    <col min="5" max="5" width="12.5703125" bestFit="1" customWidth="1"/>
    <col min="7" max="7" width="12.5703125" bestFit="1" customWidth="1"/>
    <col min="9" max="9" width="12.5703125" bestFit="1" customWidth="1"/>
    <col min="11" max="11" width="12.5703125" style="15" bestFit="1" customWidth="1"/>
    <col min="12" max="12" width="9.140625" style="15"/>
    <col min="13" max="13" width="12.5703125" bestFit="1" customWidth="1"/>
    <col min="15" max="15" width="12.5703125" bestFit="1" customWidth="1"/>
    <col min="17" max="17" width="12.5703125" bestFit="1" customWidth="1"/>
    <col min="19" max="19" width="12.5703125" bestFit="1" customWidth="1"/>
    <col min="21" max="21" width="12.5703125" style="15" bestFit="1" customWidth="1"/>
    <col min="22" max="22" width="9.140625" style="15"/>
    <col min="23" max="23" width="12.5703125" bestFit="1" customWidth="1"/>
    <col min="25" max="25" width="12.5703125" bestFit="1" customWidth="1"/>
    <col min="27" max="27" width="12.5703125" bestFit="1" customWidth="1"/>
    <col min="29" max="29" width="12.5703125" bestFit="1" customWidth="1"/>
    <col min="31" max="31" width="12.5703125" style="15" bestFit="1" customWidth="1"/>
    <col min="32" max="32" width="9.140625" style="15"/>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3.140625" customWidth="1"/>
    <col min="48" max="48" width="11.28515625" customWidth="1"/>
    <col min="49" max="49" width="12.140625" customWidth="1"/>
    <col min="51" max="51" width="13.7109375" customWidth="1"/>
    <col min="53" max="53" width="17.7109375" customWidth="1"/>
    <col min="54" max="54" width="12.42578125" customWidth="1"/>
    <col min="55" max="55" width="16.85546875" customWidth="1"/>
    <col min="56" max="56" width="14.28515625" customWidth="1"/>
    <col min="57" max="58" width="15.42578125" customWidth="1"/>
    <col min="59" max="62" width="15.42578125" style="15" customWidth="1"/>
    <col min="63" max="63" width="15.42578125" customWidth="1"/>
    <col min="64" max="64" width="13.28515625" customWidth="1"/>
    <col min="65" max="65" width="17" style="15" customWidth="1"/>
    <col min="66" max="66" width="14.28515625" style="15" customWidth="1"/>
    <col min="67" max="70" width="16.42578125" customWidth="1"/>
    <col min="71" max="72" width="16.42578125" style="15" customWidth="1"/>
    <col min="73" max="74" width="16.42578125" customWidth="1"/>
    <col min="75" max="78" width="13.85546875" customWidth="1"/>
    <col min="79" max="82" width="13.85546875" style="15" customWidth="1"/>
    <col min="83" max="84" width="13.85546875" customWidth="1"/>
    <col min="85" max="86" width="15.5703125" customWidth="1"/>
  </cols>
  <sheetData>
    <row r="2" spans="2:86" ht="18.75" customHeight="1">
      <c r="B2" s="114" t="s">
        <v>106</v>
      </c>
      <c r="C2" s="102">
        <v>2015</v>
      </c>
      <c r="D2" s="102"/>
      <c r="E2" s="102"/>
      <c r="F2" s="102"/>
      <c r="G2" s="102"/>
      <c r="H2" s="102"/>
      <c r="I2" s="102"/>
      <c r="J2" s="102"/>
      <c r="K2" s="102"/>
      <c r="L2" s="102"/>
      <c r="M2" s="102">
        <v>2016</v>
      </c>
      <c r="N2" s="102"/>
      <c r="O2" s="102"/>
      <c r="P2" s="102"/>
      <c r="Q2" s="102"/>
      <c r="R2" s="102"/>
      <c r="S2" s="102"/>
      <c r="T2" s="102"/>
      <c r="U2" s="102"/>
      <c r="V2" s="102"/>
      <c r="W2" s="102">
        <v>2017</v>
      </c>
      <c r="X2" s="102"/>
      <c r="Y2" s="102"/>
      <c r="Z2" s="102"/>
      <c r="AA2" s="102"/>
      <c r="AB2" s="102"/>
      <c r="AC2" s="102"/>
      <c r="AD2" s="102"/>
      <c r="AE2" s="102"/>
      <c r="AF2" s="102"/>
      <c r="AG2" s="102">
        <v>2018</v>
      </c>
      <c r="AH2" s="102"/>
      <c r="AI2" s="102"/>
      <c r="AJ2" s="102"/>
      <c r="AK2" s="102"/>
      <c r="AL2" s="102"/>
      <c r="AM2" s="102"/>
      <c r="AN2" s="102"/>
      <c r="AO2" s="102"/>
      <c r="AP2" s="102"/>
      <c r="AQ2" s="102">
        <v>2019</v>
      </c>
      <c r="AR2" s="102"/>
      <c r="AS2" s="102"/>
      <c r="AT2" s="102"/>
      <c r="AU2" s="102"/>
      <c r="AV2" s="102"/>
      <c r="AW2" s="102"/>
      <c r="AX2" s="102"/>
      <c r="AY2" s="102"/>
      <c r="AZ2" s="102"/>
      <c r="BA2" s="102">
        <v>2020</v>
      </c>
      <c r="BB2" s="102"/>
      <c r="BC2" s="102">
        <v>2022</v>
      </c>
      <c r="BD2" s="102"/>
      <c r="BE2" s="102"/>
      <c r="BF2" s="102"/>
      <c r="BG2" s="102"/>
      <c r="BH2" s="102"/>
      <c r="BI2" s="102"/>
      <c r="BJ2" s="102"/>
      <c r="BK2" s="102"/>
      <c r="BL2" s="102"/>
      <c r="BM2" s="103">
        <v>2023</v>
      </c>
      <c r="BN2" s="104"/>
      <c r="BO2" s="104"/>
      <c r="BP2" s="104"/>
      <c r="BQ2" s="104"/>
      <c r="BR2" s="104"/>
      <c r="BS2" s="104"/>
      <c r="BT2" s="104"/>
      <c r="BU2" s="104"/>
      <c r="BV2" s="104"/>
      <c r="BW2" s="98">
        <v>2024</v>
      </c>
      <c r="BX2" s="115"/>
      <c r="BY2" s="115"/>
      <c r="BZ2" s="115"/>
      <c r="CA2" s="115"/>
      <c r="CB2" s="115"/>
      <c r="CC2" s="115"/>
      <c r="CD2" s="115"/>
      <c r="CE2" s="115"/>
      <c r="CF2" s="99"/>
      <c r="CG2" s="98">
        <v>2025</v>
      </c>
      <c r="CH2" s="99"/>
    </row>
    <row r="3" spans="2:86">
      <c r="B3" s="114"/>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0"/>
      <c r="BN3" s="105"/>
      <c r="BO3" s="105"/>
      <c r="BP3" s="105"/>
      <c r="BQ3" s="105"/>
      <c r="BR3" s="105"/>
      <c r="BS3" s="105"/>
      <c r="BT3" s="105"/>
      <c r="BU3" s="105"/>
      <c r="BV3" s="105"/>
      <c r="BW3" s="100"/>
      <c r="BX3" s="105"/>
      <c r="BY3" s="105"/>
      <c r="BZ3" s="105"/>
      <c r="CA3" s="105"/>
      <c r="CB3" s="105"/>
      <c r="CC3" s="105"/>
      <c r="CD3" s="105"/>
      <c r="CE3" s="105"/>
      <c r="CF3" s="101"/>
      <c r="CG3" s="100"/>
      <c r="CH3" s="101"/>
    </row>
    <row r="4" spans="2:86">
      <c r="B4" s="114"/>
      <c r="C4" s="102" t="s">
        <v>0</v>
      </c>
      <c r="D4" s="102"/>
      <c r="E4" s="102" t="s">
        <v>1</v>
      </c>
      <c r="F4" s="102"/>
      <c r="G4" s="102" t="s">
        <v>2</v>
      </c>
      <c r="H4" s="102"/>
      <c r="I4" s="102" t="s">
        <v>3</v>
      </c>
      <c r="J4" s="102"/>
      <c r="K4" s="102" t="s">
        <v>140</v>
      </c>
      <c r="L4" s="102"/>
      <c r="M4" s="102" t="s">
        <v>0</v>
      </c>
      <c r="N4" s="102"/>
      <c r="O4" s="102" t="s">
        <v>1</v>
      </c>
      <c r="P4" s="102"/>
      <c r="Q4" s="102" t="s">
        <v>2</v>
      </c>
      <c r="R4" s="102"/>
      <c r="S4" s="102" t="s">
        <v>3</v>
      </c>
      <c r="T4" s="102"/>
      <c r="U4" s="102" t="s">
        <v>140</v>
      </c>
      <c r="V4" s="102"/>
      <c r="W4" s="102" t="s">
        <v>0</v>
      </c>
      <c r="X4" s="102"/>
      <c r="Y4" s="102" t="s">
        <v>1</v>
      </c>
      <c r="Z4" s="102"/>
      <c r="AA4" s="102" t="s">
        <v>2</v>
      </c>
      <c r="AB4" s="102"/>
      <c r="AC4" s="102" t="s">
        <v>3</v>
      </c>
      <c r="AD4" s="102"/>
      <c r="AE4" s="102" t="s">
        <v>140</v>
      </c>
      <c r="AF4" s="102"/>
      <c r="AG4" s="102" t="s">
        <v>0</v>
      </c>
      <c r="AH4" s="102"/>
      <c r="AI4" s="102" t="s">
        <v>1</v>
      </c>
      <c r="AJ4" s="102"/>
      <c r="AK4" s="102" t="s">
        <v>2</v>
      </c>
      <c r="AL4" s="102"/>
      <c r="AM4" s="102" t="s">
        <v>3</v>
      </c>
      <c r="AN4" s="102"/>
      <c r="AO4" s="102" t="s">
        <v>140</v>
      </c>
      <c r="AP4" s="102"/>
      <c r="AQ4" s="102" t="s">
        <v>0</v>
      </c>
      <c r="AR4" s="102"/>
      <c r="AS4" s="102" t="s">
        <v>183</v>
      </c>
      <c r="AT4" s="102"/>
      <c r="AU4" s="102" t="s">
        <v>2</v>
      </c>
      <c r="AV4" s="102"/>
      <c r="AW4" s="102" t="s">
        <v>3</v>
      </c>
      <c r="AX4" s="102"/>
      <c r="AY4" s="102" t="s">
        <v>140</v>
      </c>
      <c r="AZ4" s="102"/>
      <c r="BA4" s="102" t="s">
        <v>0</v>
      </c>
      <c r="BB4" s="102"/>
      <c r="BC4" s="102" t="s">
        <v>0</v>
      </c>
      <c r="BD4" s="102"/>
      <c r="BE4" s="102" t="s">
        <v>183</v>
      </c>
      <c r="BF4" s="102"/>
      <c r="BG4" s="102" t="s">
        <v>2</v>
      </c>
      <c r="BH4" s="102"/>
      <c r="BI4" s="102" t="s">
        <v>3</v>
      </c>
      <c r="BJ4" s="102"/>
      <c r="BK4" s="102" t="s">
        <v>140</v>
      </c>
      <c r="BL4" s="102"/>
      <c r="BM4" s="102" t="s">
        <v>0</v>
      </c>
      <c r="BN4" s="102"/>
      <c r="BO4" s="102" t="s">
        <v>183</v>
      </c>
      <c r="BP4" s="102"/>
      <c r="BQ4" s="102" t="s">
        <v>2</v>
      </c>
      <c r="BR4" s="102"/>
      <c r="BS4" s="102" t="s">
        <v>3</v>
      </c>
      <c r="BT4" s="102"/>
      <c r="BU4" s="102" t="s">
        <v>140</v>
      </c>
      <c r="BV4" s="102"/>
      <c r="BW4" s="102" t="s">
        <v>0</v>
      </c>
      <c r="BX4" s="102"/>
      <c r="BY4" s="102" t="s">
        <v>183</v>
      </c>
      <c r="BZ4" s="102"/>
      <c r="CA4" s="102" t="s">
        <v>2</v>
      </c>
      <c r="CB4" s="102"/>
      <c r="CC4" s="102" t="s">
        <v>3</v>
      </c>
      <c r="CD4" s="102"/>
      <c r="CE4" s="102" t="s">
        <v>140</v>
      </c>
      <c r="CF4" s="102"/>
      <c r="CG4" s="102" t="s">
        <v>0</v>
      </c>
      <c r="CH4" s="102"/>
    </row>
    <row r="5" spans="2:86">
      <c r="B5" s="114"/>
      <c r="C5" s="60" t="s">
        <v>37</v>
      </c>
      <c r="D5" s="60" t="s">
        <v>45</v>
      </c>
      <c r="E5" s="60" t="s">
        <v>37</v>
      </c>
      <c r="F5" s="60" t="s">
        <v>45</v>
      </c>
      <c r="G5" s="60" t="s">
        <v>37</v>
      </c>
      <c r="H5" s="60" t="s">
        <v>45</v>
      </c>
      <c r="I5" s="60" t="s">
        <v>37</v>
      </c>
      <c r="J5" s="60" t="s">
        <v>45</v>
      </c>
      <c r="K5" s="60" t="s">
        <v>37</v>
      </c>
      <c r="L5" s="60" t="s">
        <v>45</v>
      </c>
      <c r="M5" s="60" t="s">
        <v>37</v>
      </c>
      <c r="N5" s="60" t="s">
        <v>45</v>
      </c>
      <c r="O5" s="60" t="s">
        <v>37</v>
      </c>
      <c r="P5" s="60" t="s">
        <v>45</v>
      </c>
      <c r="Q5" s="60" t="s">
        <v>37</v>
      </c>
      <c r="R5" s="60" t="s">
        <v>45</v>
      </c>
      <c r="S5" s="60" t="s">
        <v>37</v>
      </c>
      <c r="T5" s="60" t="s">
        <v>45</v>
      </c>
      <c r="U5" s="60" t="s">
        <v>37</v>
      </c>
      <c r="V5" s="60" t="s">
        <v>45</v>
      </c>
      <c r="W5" s="60" t="s">
        <v>37</v>
      </c>
      <c r="X5" s="60" t="s">
        <v>45</v>
      </c>
      <c r="Y5" s="60" t="s">
        <v>37</v>
      </c>
      <c r="Z5" s="60" t="s">
        <v>45</v>
      </c>
      <c r="AA5" s="60" t="s">
        <v>37</v>
      </c>
      <c r="AB5" s="60" t="s">
        <v>45</v>
      </c>
      <c r="AC5" s="60" t="s">
        <v>37</v>
      </c>
      <c r="AD5" s="60" t="s">
        <v>45</v>
      </c>
      <c r="AE5" s="60" t="s">
        <v>37</v>
      </c>
      <c r="AF5" s="60" t="s">
        <v>45</v>
      </c>
      <c r="AG5" s="60" t="s">
        <v>37</v>
      </c>
      <c r="AH5" s="60" t="s">
        <v>45</v>
      </c>
      <c r="AI5" s="60" t="s">
        <v>37</v>
      </c>
      <c r="AJ5" s="60" t="s">
        <v>45</v>
      </c>
      <c r="AK5" s="60" t="s">
        <v>37</v>
      </c>
      <c r="AL5" s="60" t="s">
        <v>45</v>
      </c>
      <c r="AM5" s="60" t="s">
        <v>37</v>
      </c>
      <c r="AN5" s="60" t="s">
        <v>45</v>
      </c>
      <c r="AO5" s="60" t="s">
        <v>37</v>
      </c>
      <c r="AP5" s="60" t="s">
        <v>45</v>
      </c>
      <c r="AQ5" s="60" t="s">
        <v>37</v>
      </c>
      <c r="AR5" s="60" t="s">
        <v>45</v>
      </c>
      <c r="AS5" s="60" t="s">
        <v>37</v>
      </c>
      <c r="AT5" s="60" t="s">
        <v>45</v>
      </c>
      <c r="AU5" s="60" t="s">
        <v>37</v>
      </c>
      <c r="AV5" s="60" t="s">
        <v>45</v>
      </c>
      <c r="AW5" s="60" t="s">
        <v>37</v>
      </c>
      <c r="AX5" s="60" t="s">
        <v>45</v>
      </c>
      <c r="AY5" s="60" t="s">
        <v>37</v>
      </c>
      <c r="AZ5" s="60" t="s">
        <v>45</v>
      </c>
      <c r="BA5" s="60" t="s">
        <v>37</v>
      </c>
      <c r="BB5" s="60" t="s">
        <v>45</v>
      </c>
      <c r="BC5" s="60" t="s">
        <v>37</v>
      </c>
      <c r="BD5" s="60" t="s">
        <v>45</v>
      </c>
      <c r="BE5" s="60" t="s">
        <v>37</v>
      </c>
      <c r="BF5" s="60" t="s">
        <v>45</v>
      </c>
      <c r="BG5" s="60" t="s">
        <v>37</v>
      </c>
      <c r="BH5" s="60" t="s">
        <v>45</v>
      </c>
      <c r="BI5" s="60" t="s">
        <v>37</v>
      </c>
      <c r="BJ5" s="60" t="s">
        <v>45</v>
      </c>
      <c r="BK5" s="60" t="s">
        <v>37</v>
      </c>
      <c r="BL5" s="60" t="s">
        <v>45</v>
      </c>
      <c r="BM5" s="68" t="s">
        <v>37</v>
      </c>
      <c r="BN5" s="68" t="s">
        <v>45</v>
      </c>
      <c r="BO5" s="68" t="s">
        <v>37</v>
      </c>
      <c r="BP5" s="68" t="s">
        <v>45</v>
      </c>
      <c r="BQ5" s="68" t="s">
        <v>37</v>
      </c>
      <c r="BR5" s="68" t="s">
        <v>45</v>
      </c>
      <c r="BS5" s="72" t="s">
        <v>37</v>
      </c>
      <c r="BT5" s="72" t="s">
        <v>45</v>
      </c>
      <c r="BU5" s="68" t="s">
        <v>37</v>
      </c>
      <c r="BV5" s="68" t="s">
        <v>45</v>
      </c>
      <c r="BW5" s="76" t="s">
        <v>37</v>
      </c>
      <c r="BX5" s="76" t="s">
        <v>45</v>
      </c>
      <c r="BY5" s="78" t="s">
        <v>37</v>
      </c>
      <c r="BZ5" s="78" t="s">
        <v>45</v>
      </c>
      <c r="CA5" s="80" t="s">
        <v>37</v>
      </c>
      <c r="CB5" s="80" t="s">
        <v>45</v>
      </c>
      <c r="CC5" s="83" t="s">
        <v>37</v>
      </c>
      <c r="CD5" s="83" t="s">
        <v>45</v>
      </c>
      <c r="CE5" s="78" t="s">
        <v>37</v>
      </c>
      <c r="CF5" s="78" t="s">
        <v>45</v>
      </c>
      <c r="CG5" s="91" t="s">
        <v>37</v>
      </c>
      <c r="CH5" s="91" t="s">
        <v>45</v>
      </c>
    </row>
    <row r="6" spans="2:86">
      <c r="B6" s="2" t="s">
        <v>107</v>
      </c>
      <c r="C6" s="3">
        <v>438241</v>
      </c>
      <c r="D6" s="7">
        <v>0.45800000000000002</v>
      </c>
      <c r="E6" s="3">
        <v>548147</v>
      </c>
      <c r="F6" s="7">
        <v>0.46200000000000002</v>
      </c>
      <c r="G6" s="3">
        <v>862309</v>
      </c>
      <c r="H6" s="7">
        <v>0.45600000000000002</v>
      </c>
      <c r="I6" s="3">
        <v>503846</v>
      </c>
      <c r="J6" s="7">
        <v>0.41199999999999998</v>
      </c>
      <c r="K6" s="3">
        <v>2352543</v>
      </c>
      <c r="L6" s="7">
        <v>0.44800000000000001</v>
      </c>
      <c r="M6" s="3">
        <v>403616</v>
      </c>
      <c r="N6" s="7">
        <v>0.40799999999999997</v>
      </c>
      <c r="O6" s="3">
        <v>580088</v>
      </c>
      <c r="P6" s="7">
        <v>0.46</v>
      </c>
      <c r="Q6" s="3">
        <v>1044604</v>
      </c>
      <c r="R6" s="7">
        <v>0.54400000000000004</v>
      </c>
      <c r="S6" s="3">
        <v>627026</v>
      </c>
      <c r="T6" s="7">
        <v>0.51200000000000001</v>
      </c>
      <c r="U6" s="3">
        <v>2655334</v>
      </c>
      <c r="V6" s="7">
        <v>0.49199999999999999</v>
      </c>
      <c r="W6" s="3">
        <v>565617</v>
      </c>
      <c r="X6" s="7">
        <v>0.51300000000000001</v>
      </c>
      <c r="Y6" s="3">
        <v>818130</v>
      </c>
      <c r="Z6" s="7">
        <v>0.55500000000000005</v>
      </c>
      <c r="AA6" s="3">
        <v>1418368</v>
      </c>
      <c r="AB6" s="7">
        <v>0.58499999999999996</v>
      </c>
      <c r="AC6" s="3">
        <v>844626</v>
      </c>
      <c r="AD6" s="7">
        <v>0.56999999999999995</v>
      </c>
      <c r="AE6" s="3">
        <v>3646741</v>
      </c>
      <c r="AF6" s="7">
        <v>0.56299999999999994</v>
      </c>
      <c r="AG6" s="3">
        <v>700056</v>
      </c>
      <c r="AH6" s="7">
        <v>0.53100000000000003</v>
      </c>
      <c r="AI6" s="3">
        <v>887320</v>
      </c>
      <c r="AJ6" s="7">
        <v>0.52900000000000003</v>
      </c>
      <c r="AK6" s="3">
        <v>1543989</v>
      </c>
      <c r="AL6" s="7">
        <v>0.58299999999999996</v>
      </c>
      <c r="AM6" s="3">
        <v>868676</v>
      </c>
      <c r="AN6" s="7">
        <v>0.55800000000000005</v>
      </c>
      <c r="AO6" s="3">
        <v>4000042</v>
      </c>
      <c r="AP6" s="7">
        <v>0.55500000000000005</v>
      </c>
      <c r="AQ6" s="3">
        <v>792607</v>
      </c>
      <c r="AR6" s="7">
        <v>0.59399999999999997</v>
      </c>
      <c r="AS6" s="3">
        <v>1123427</v>
      </c>
      <c r="AT6" s="7">
        <v>0.59199999999999997</v>
      </c>
      <c r="AU6" s="3">
        <v>1595341</v>
      </c>
      <c r="AV6" s="7">
        <v>0.57944825797697008</v>
      </c>
      <c r="AW6" s="3">
        <v>959671</v>
      </c>
      <c r="AX6" s="7">
        <v>0.55059745961331363</v>
      </c>
      <c r="AY6" s="3">
        <v>4471045</v>
      </c>
      <c r="AZ6" s="7">
        <v>0.57871814250819953</v>
      </c>
      <c r="BA6" s="3">
        <v>567882</v>
      </c>
      <c r="BB6" s="7">
        <v>0.50700000000000001</v>
      </c>
      <c r="BC6" s="3">
        <v>303650</v>
      </c>
      <c r="BD6" s="7">
        <v>0.58699999999999997</v>
      </c>
      <c r="BE6" s="3">
        <v>530432</v>
      </c>
      <c r="BF6" s="7">
        <v>0.57499999999999996</v>
      </c>
      <c r="BG6" s="3">
        <v>1162325</v>
      </c>
      <c r="BH6" s="7">
        <v>0.61199999999999999</v>
      </c>
      <c r="BI6" s="3">
        <v>852585</v>
      </c>
      <c r="BJ6" s="7">
        <v>0.625</v>
      </c>
      <c r="BK6" s="3">
        <v>2848992</v>
      </c>
      <c r="BL6" s="7">
        <v>0.60566065773358979</v>
      </c>
      <c r="BM6" s="3">
        <v>645099</v>
      </c>
      <c r="BN6" s="7">
        <v>0.60499999999999998</v>
      </c>
      <c r="BO6" s="3">
        <v>916228</v>
      </c>
      <c r="BP6" s="7">
        <v>0.626</v>
      </c>
      <c r="BQ6" s="3">
        <v>1347916</v>
      </c>
      <c r="BR6" s="7">
        <v>0.58599999999999997</v>
      </c>
      <c r="BS6" s="74">
        <v>785265</v>
      </c>
      <c r="BT6" s="7">
        <v>0.58499999999999996</v>
      </c>
      <c r="BU6" s="69">
        <v>3694508</v>
      </c>
      <c r="BV6" s="7">
        <v>0.59899999999999998</v>
      </c>
      <c r="BW6" s="77">
        <v>726939</v>
      </c>
      <c r="BX6" s="7">
        <v>0.628</v>
      </c>
      <c r="BY6" s="79">
        <v>1001013</v>
      </c>
      <c r="BZ6" s="7">
        <v>0.65400000000000003</v>
      </c>
      <c r="CA6" s="81">
        <v>1485594</v>
      </c>
      <c r="CB6" s="7">
        <v>0.63100000000000001</v>
      </c>
      <c r="CC6" s="84">
        <v>887663</v>
      </c>
      <c r="CD6" s="7">
        <v>0.628</v>
      </c>
      <c r="CE6" s="79">
        <v>4101210</v>
      </c>
      <c r="CF6" s="7">
        <v>0.63500000000000001</v>
      </c>
      <c r="CG6" s="92">
        <v>692151</v>
      </c>
      <c r="CH6" s="7">
        <v>0.59</v>
      </c>
    </row>
    <row r="7" spans="2:86">
      <c r="B7" s="2" t="s">
        <v>114</v>
      </c>
      <c r="C7" s="3">
        <v>144257</v>
      </c>
      <c r="D7" s="7">
        <v>0.151</v>
      </c>
      <c r="E7" s="3">
        <v>158996</v>
      </c>
      <c r="F7" s="7">
        <v>0.13400000000000001</v>
      </c>
      <c r="G7" s="3">
        <v>292836</v>
      </c>
      <c r="H7" s="7">
        <v>0.155</v>
      </c>
      <c r="I7" s="3">
        <v>233950</v>
      </c>
      <c r="J7" s="7">
        <v>0.191</v>
      </c>
      <c r="K7" s="3">
        <v>830040</v>
      </c>
      <c r="L7" s="7">
        <v>0.158</v>
      </c>
      <c r="M7" s="3">
        <v>167303</v>
      </c>
      <c r="N7" s="7">
        <v>0.16900000000000001</v>
      </c>
      <c r="O7" s="3">
        <v>173188</v>
      </c>
      <c r="P7" s="7">
        <v>0.13700000000000001</v>
      </c>
      <c r="Q7" s="3">
        <v>204554</v>
      </c>
      <c r="R7" s="7">
        <v>0.107</v>
      </c>
      <c r="S7" s="3">
        <v>168528</v>
      </c>
      <c r="T7" s="7">
        <v>0.13800000000000001</v>
      </c>
      <c r="U7" s="3">
        <v>713572</v>
      </c>
      <c r="V7" s="7">
        <v>0.13200000000000001</v>
      </c>
      <c r="W7" s="3">
        <v>119654</v>
      </c>
      <c r="X7" s="7">
        <v>0.109</v>
      </c>
      <c r="Y7" s="3">
        <v>157424</v>
      </c>
      <c r="Z7" s="7">
        <v>0.107</v>
      </c>
      <c r="AA7" s="3">
        <v>276627</v>
      </c>
      <c r="AB7" s="7">
        <v>0.114</v>
      </c>
      <c r="AC7" s="3">
        <v>139059</v>
      </c>
      <c r="AD7" s="7">
        <v>9.4E-2</v>
      </c>
      <c r="AE7" s="3">
        <v>692765</v>
      </c>
      <c r="AF7" s="7">
        <v>0.107</v>
      </c>
      <c r="AG7" s="3">
        <v>143210</v>
      </c>
      <c r="AH7" s="7">
        <v>0.109</v>
      </c>
      <c r="AI7" s="3">
        <v>135306</v>
      </c>
      <c r="AJ7" s="7">
        <v>8.1000000000000003E-2</v>
      </c>
      <c r="AK7" s="3">
        <v>221816</v>
      </c>
      <c r="AL7" s="7">
        <v>8.4000000000000005E-2</v>
      </c>
      <c r="AM7" s="3">
        <v>127482</v>
      </c>
      <c r="AN7" s="7">
        <v>8.2000000000000003E-2</v>
      </c>
      <c r="AO7" s="3">
        <v>627814</v>
      </c>
      <c r="AP7" s="7">
        <v>8.6999999999999994E-2</v>
      </c>
      <c r="AQ7" s="3">
        <v>103350</v>
      </c>
      <c r="AR7" s="7">
        <v>7.8E-2</v>
      </c>
      <c r="AS7" s="3">
        <v>138608</v>
      </c>
      <c r="AT7" s="7">
        <v>7.2999999999999995E-2</v>
      </c>
      <c r="AU7" s="3">
        <v>174971</v>
      </c>
      <c r="AV7" s="7">
        <v>6.3551705338537934E-2</v>
      </c>
      <c r="AW7" s="3">
        <v>109681</v>
      </c>
      <c r="AX7" s="7">
        <v>6.2927899215301758E-2</v>
      </c>
      <c r="AY7" s="3">
        <v>526609</v>
      </c>
      <c r="AZ7" s="7">
        <v>6.81626291634507E-2</v>
      </c>
      <c r="BA7" s="3">
        <v>96247</v>
      </c>
      <c r="BB7" s="7">
        <v>8.5999999999999993E-2</v>
      </c>
      <c r="BC7" s="3">
        <v>65187</v>
      </c>
      <c r="BD7" s="7">
        <v>0.126</v>
      </c>
      <c r="BE7" s="3">
        <v>106651</v>
      </c>
      <c r="BF7" s="7">
        <v>0.11600000000000001</v>
      </c>
      <c r="BG7" s="3">
        <v>144549</v>
      </c>
      <c r="BH7" s="7">
        <v>7.5999999999999998E-2</v>
      </c>
      <c r="BI7" s="3">
        <v>123863</v>
      </c>
      <c r="BJ7" s="7">
        <v>9.0999999999999998E-2</v>
      </c>
      <c r="BK7" s="3">
        <v>440250</v>
      </c>
      <c r="BL7" s="7">
        <v>9.3591735100418988E-2</v>
      </c>
      <c r="BM7" s="3">
        <v>80284</v>
      </c>
      <c r="BN7" s="7">
        <v>7.4999999999999997E-2</v>
      </c>
      <c r="BO7" s="3">
        <v>125695</v>
      </c>
      <c r="BP7" s="7">
        <v>8.5999999999999993E-2</v>
      </c>
      <c r="BQ7" s="3">
        <v>160055</v>
      </c>
      <c r="BR7" s="7">
        <v>7.0000000000000007E-2</v>
      </c>
      <c r="BS7" s="74">
        <v>111315</v>
      </c>
      <c r="BT7" s="7">
        <v>8.3000000000000004E-2</v>
      </c>
      <c r="BU7" s="71">
        <v>477348</v>
      </c>
      <c r="BV7" s="7">
        <v>7.6999999999999999E-2</v>
      </c>
      <c r="BW7" s="77">
        <v>85327</v>
      </c>
      <c r="BX7" s="7">
        <v>7.3999999999999996E-2</v>
      </c>
      <c r="BY7" s="79">
        <v>105895</v>
      </c>
      <c r="BZ7" s="7">
        <v>6.9000000000000006E-2</v>
      </c>
      <c r="CA7" s="81">
        <v>135750</v>
      </c>
      <c r="CB7" s="7">
        <v>5.8000000000000003E-2</v>
      </c>
      <c r="CC7" s="84">
        <v>119587</v>
      </c>
      <c r="CD7" s="7">
        <v>8.5000000000000006E-2</v>
      </c>
      <c r="CE7" s="81">
        <v>446559</v>
      </c>
      <c r="CF7" s="7">
        <v>6.9000000000000006E-2</v>
      </c>
      <c r="CG7" s="92">
        <v>102493</v>
      </c>
      <c r="CH7" s="7">
        <v>8.6999999999999994E-2</v>
      </c>
    </row>
    <row r="8" spans="2:86">
      <c r="B8" s="2" t="s">
        <v>108</v>
      </c>
      <c r="C8" s="3">
        <v>67001</v>
      </c>
      <c r="D8" s="7">
        <v>7.0000000000000007E-2</v>
      </c>
      <c r="E8" s="3">
        <v>119322</v>
      </c>
      <c r="F8" s="7">
        <v>0.10100000000000001</v>
      </c>
      <c r="G8" s="3">
        <v>184098</v>
      </c>
      <c r="H8" s="7">
        <v>9.7000000000000003E-2</v>
      </c>
      <c r="I8" s="3">
        <v>168015</v>
      </c>
      <c r="J8" s="7">
        <v>0.13700000000000001</v>
      </c>
      <c r="K8" s="3">
        <v>538437</v>
      </c>
      <c r="L8" s="7">
        <v>0.10199999999999999</v>
      </c>
      <c r="M8" s="3">
        <v>134657</v>
      </c>
      <c r="N8" s="7">
        <v>0.13600000000000001</v>
      </c>
      <c r="O8" s="3">
        <v>154885</v>
      </c>
      <c r="P8" s="7">
        <v>0.123</v>
      </c>
      <c r="Q8" s="3">
        <v>190084</v>
      </c>
      <c r="R8" s="7">
        <v>9.9000000000000005E-2</v>
      </c>
      <c r="S8" s="3">
        <v>142027</v>
      </c>
      <c r="T8" s="7">
        <v>0.11600000000000001</v>
      </c>
      <c r="U8" s="3">
        <v>621652</v>
      </c>
      <c r="V8" s="7">
        <v>0.115</v>
      </c>
      <c r="W8" s="3">
        <v>165286</v>
      </c>
      <c r="X8" s="7">
        <v>0.15</v>
      </c>
      <c r="Y8" s="3">
        <v>166298</v>
      </c>
      <c r="Z8" s="7">
        <v>0.113</v>
      </c>
      <c r="AA8" s="3">
        <v>234617</v>
      </c>
      <c r="AB8" s="7">
        <v>9.7000000000000003E-2</v>
      </c>
      <c r="AC8" s="3">
        <v>202568</v>
      </c>
      <c r="AD8" s="7">
        <v>0.13700000000000001</v>
      </c>
      <c r="AE8" s="3">
        <v>768769</v>
      </c>
      <c r="AF8" s="7">
        <v>0.11899999999999999</v>
      </c>
      <c r="AG8" s="3">
        <v>179358</v>
      </c>
      <c r="AH8" s="7">
        <v>0.13600000000000001</v>
      </c>
      <c r="AI8" s="3">
        <v>215337</v>
      </c>
      <c r="AJ8" s="7">
        <v>0.128</v>
      </c>
      <c r="AK8" s="3">
        <v>291319</v>
      </c>
      <c r="AL8" s="7">
        <v>0.11</v>
      </c>
      <c r="AM8" s="3">
        <v>243018</v>
      </c>
      <c r="AN8" s="7">
        <v>0.156</v>
      </c>
      <c r="AO8" s="3">
        <v>929032</v>
      </c>
      <c r="AP8" s="7">
        <v>0.129</v>
      </c>
      <c r="AQ8" s="3">
        <v>184057</v>
      </c>
      <c r="AR8" s="7">
        <v>0.13800000000000001</v>
      </c>
      <c r="AS8" s="3">
        <v>264886</v>
      </c>
      <c r="AT8" s="7">
        <v>0.14000000000000001</v>
      </c>
      <c r="AU8" s="3">
        <v>392412</v>
      </c>
      <c r="AV8" s="7">
        <v>0.14252905793135059</v>
      </c>
      <c r="AW8" s="3">
        <v>361127</v>
      </c>
      <c r="AX8" s="7">
        <v>0.20719143206138052</v>
      </c>
      <c r="AY8" s="3">
        <v>1202482</v>
      </c>
      <c r="AZ8" s="7">
        <v>0.15564552569691084</v>
      </c>
      <c r="BA8" s="3">
        <v>235064</v>
      </c>
      <c r="BB8" s="7">
        <v>0.21</v>
      </c>
      <c r="BC8" s="3">
        <v>62491</v>
      </c>
      <c r="BD8" s="7">
        <v>0.121</v>
      </c>
      <c r="BE8" s="3">
        <v>109288</v>
      </c>
      <c r="BF8" s="7">
        <v>0.11899999999999999</v>
      </c>
      <c r="BG8" s="3">
        <v>211967</v>
      </c>
      <c r="BH8" s="7">
        <v>0.112</v>
      </c>
      <c r="BI8" s="3">
        <v>143831</v>
      </c>
      <c r="BJ8" s="7">
        <v>0.105</v>
      </c>
      <c r="BK8" s="3">
        <v>527577</v>
      </c>
      <c r="BL8" s="7">
        <v>0.11215638121311471</v>
      </c>
      <c r="BM8" s="3">
        <v>169735</v>
      </c>
      <c r="BN8" s="7">
        <v>0.159</v>
      </c>
      <c r="BO8" s="3">
        <v>175423</v>
      </c>
      <c r="BP8" s="7">
        <v>0.12</v>
      </c>
      <c r="BQ8" s="3">
        <v>310227</v>
      </c>
      <c r="BR8" s="7">
        <v>0.13500000000000001</v>
      </c>
      <c r="BS8" s="74">
        <v>221659</v>
      </c>
      <c r="BT8" s="7">
        <v>0.16500000000000001</v>
      </c>
      <c r="BU8" s="71">
        <v>877044</v>
      </c>
      <c r="BV8" s="7">
        <v>0.14199999999999999</v>
      </c>
      <c r="BW8" s="77">
        <v>149606</v>
      </c>
      <c r="BX8" s="7">
        <v>0.129</v>
      </c>
      <c r="BY8" s="79">
        <v>177803</v>
      </c>
      <c r="BZ8" s="7">
        <v>0.11600000000000001</v>
      </c>
      <c r="CA8" s="81">
        <v>278060</v>
      </c>
      <c r="CB8" s="7">
        <v>0.11799999999999999</v>
      </c>
      <c r="CC8" s="84">
        <v>178342</v>
      </c>
      <c r="CD8" s="7">
        <v>0.126</v>
      </c>
      <c r="CE8" s="81">
        <v>783812</v>
      </c>
      <c r="CF8" s="7">
        <v>0.121</v>
      </c>
      <c r="CG8" s="92">
        <v>184436</v>
      </c>
      <c r="CH8" s="7">
        <v>0.157</v>
      </c>
    </row>
    <row r="9" spans="2:86">
      <c r="B9" s="2" t="s">
        <v>109</v>
      </c>
      <c r="C9" s="3">
        <v>46951</v>
      </c>
      <c r="D9" s="7">
        <v>4.9000000000000002E-2</v>
      </c>
      <c r="E9" s="3">
        <v>82186</v>
      </c>
      <c r="F9" s="7">
        <v>6.9000000000000006E-2</v>
      </c>
      <c r="G9" s="3">
        <v>122401</v>
      </c>
      <c r="H9" s="7">
        <v>6.5000000000000002E-2</v>
      </c>
      <c r="I9" s="3">
        <v>67701</v>
      </c>
      <c r="J9" s="7">
        <v>5.5E-2</v>
      </c>
      <c r="K9" s="3">
        <v>319239</v>
      </c>
      <c r="L9" s="7">
        <v>6.0999999999999999E-2</v>
      </c>
      <c r="M9" s="3">
        <v>58345</v>
      </c>
      <c r="N9" s="7">
        <v>5.8999999999999997E-2</v>
      </c>
      <c r="O9" s="3">
        <v>87100</v>
      </c>
      <c r="P9" s="7">
        <v>6.9000000000000006E-2</v>
      </c>
      <c r="Q9" s="3">
        <v>109263</v>
      </c>
      <c r="R9" s="7">
        <v>5.7000000000000002E-2</v>
      </c>
      <c r="S9" s="3">
        <v>71881</v>
      </c>
      <c r="T9" s="7">
        <v>5.8999999999999997E-2</v>
      </c>
      <c r="U9" s="3">
        <v>326590</v>
      </c>
      <c r="V9" s="7">
        <v>6.0999999999999999E-2</v>
      </c>
      <c r="W9" s="3">
        <v>56640</v>
      </c>
      <c r="X9" s="7">
        <v>5.0999999999999997E-2</v>
      </c>
      <c r="Y9" s="3">
        <v>97823</v>
      </c>
      <c r="Z9" s="7">
        <v>6.6000000000000003E-2</v>
      </c>
      <c r="AA9" s="3">
        <v>137029</v>
      </c>
      <c r="AB9" s="7">
        <v>5.6000000000000001E-2</v>
      </c>
      <c r="AC9" s="3">
        <v>78439</v>
      </c>
      <c r="AD9" s="7">
        <v>5.2999999999999999E-2</v>
      </c>
      <c r="AE9" s="3">
        <v>369932</v>
      </c>
      <c r="AF9" s="7">
        <v>5.7000000000000002E-2</v>
      </c>
      <c r="AG9" s="3">
        <v>70169</v>
      </c>
      <c r="AH9" s="7">
        <v>5.2999999999999999E-2</v>
      </c>
      <c r="AI9" s="3">
        <v>112764</v>
      </c>
      <c r="AJ9" s="7">
        <v>6.7000000000000004E-2</v>
      </c>
      <c r="AK9" s="3">
        <v>152801</v>
      </c>
      <c r="AL9" s="7">
        <v>5.8000000000000003E-2</v>
      </c>
      <c r="AM9" s="3">
        <v>76731</v>
      </c>
      <c r="AN9" s="7">
        <v>4.9000000000000002E-2</v>
      </c>
      <c r="AO9" s="3">
        <v>412465</v>
      </c>
      <c r="AP9" s="7">
        <v>5.7000000000000002E-2</v>
      </c>
      <c r="AQ9" s="3">
        <v>52131</v>
      </c>
      <c r="AR9" s="7">
        <v>3.9E-2</v>
      </c>
      <c r="AS9" s="3">
        <v>116161</v>
      </c>
      <c r="AT9" s="7">
        <v>6.0999999999999999E-2</v>
      </c>
      <c r="AU9" s="3">
        <v>153277</v>
      </c>
      <c r="AV9" s="7">
        <v>5.5672167040109952E-2</v>
      </c>
      <c r="AW9" s="3">
        <v>85993</v>
      </c>
      <c r="AX9" s="7">
        <v>4.9337249270351692E-2</v>
      </c>
      <c r="AY9" s="3">
        <v>407562</v>
      </c>
      <c r="AZ9" s="7">
        <v>5.2753556181368517E-2</v>
      </c>
      <c r="BA9" s="3">
        <v>46105</v>
      </c>
      <c r="BB9" s="7">
        <v>4.1000000000000002E-2</v>
      </c>
      <c r="BC9" s="3">
        <v>25004</v>
      </c>
      <c r="BD9" s="7">
        <v>4.8000000000000001E-2</v>
      </c>
      <c r="BE9" s="3">
        <v>63580</v>
      </c>
      <c r="BF9" s="7">
        <v>6.9000000000000006E-2</v>
      </c>
      <c r="BG9" s="3">
        <v>98489</v>
      </c>
      <c r="BH9" s="7">
        <v>5.1999999999999998E-2</v>
      </c>
      <c r="BI9" s="3">
        <v>64423</v>
      </c>
      <c r="BJ9" s="7">
        <v>4.7E-2</v>
      </c>
      <c r="BK9" s="3">
        <v>251496</v>
      </c>
      <c r="BL9" s="7">
        <v>5.3464956299409366E-2</v>
      </c>
      <c r="BM9" s="3">
        <v>31703</v>
      </c>
      <c r="BN9" s="7">
        <v>0.03</v>
      </c>
      <c r="BO9" s="3">
        <v>79621</v>
      </c>
      <c r="BP9" s="7">
        <v>5.3999999999999999E-2</v>
      </c>
      <c r="BQ9" s="3">
        <v>154006</v>
      </c>
      <c r="BR9" s="7">
        <v>6.7000000000000004E-2</v>
      </c>
      <c r="BS9" s="74">
        <v>60540</v>
      </c>
      <c r="BT9" s="7">
        <v>4.4999999999999998E-2</v>
      </c>
      <c r="BU9" s="71">
        <v>325870</v>
      </c>
      <c r="BV9" s="7">
        <v>5.2999999999999999E-2</v>
      </c>
      <c r="BW9" s="77">
        <v>52066</v>
      </c>
      <c r="BX9" s="7">
        <v>4.4999999999999998E-2</v>
      </c>
      <c r="BY9" s="79">
        <v>83036</v>
      </c>
      <c r="BZ9" s="7">
        <v>5.3999999999999999E-2</v>
      </c>
      <c r="CA9" s="81">
        <v>151278</v>
      </c>
      <c r="CB9" s="7">
        <v>6.4000000000000001E-2</v>
      </c>
      <c r="CC9" s="84">
        <v>80069</v>
      </c>
      <c r="CD9" s="7">
        <v>5.7000000000000002E-2</v>
      </c>
      <c r="CE9" s="81">
        <v>366449</v>
      </c>
      <c r="CF9" s="7">
        <v>5.7000000000000002E-2</v>
      </c>
      <c r="CG9" s="92">
        <v>37006</v>
      </c>
      <c r="CH9" s="7">
        <v>3.2000000000000001E-2</v>
      </c>
    </row>
    <row r="10" spans="2:86">
      <c r="B10" s="2" t="s">
        <v>110</v>
      </c>
      <c r="C10" s="3">
        <v>127232</v>
      </c>
      <c r="D10" s="7">
        <v>0.13300000000000001</v>
      </c>
      <c r="E10" s="3">
        <v>127617</v>
      </c>
      <c r="F10" s="7">
        <v>0.108</v>
      </c>
      <c r="G10" s="3">
        <v>140768</v>
      </c>
      <c r="H10" s="7">
        <v>7.3999999999999996E-2</v>
      </c>
      <c r="I10" s="3">
        <v>67340</v>
      </c>
      <c r="J10" s="7">
        <v>5.5E-2</v>
      </c>
      <c r="K10" s="3">
        <v>462957</v>
      </c>
      <c r="L10" s="7">
        <v>8.7999999999999995E-2</v>
      </c>
      <c r="M10" s="3">
        <v>67087</v>
      </c>
      <c r="N10" s="7">
        <v>6.8000000000000005E-2</v>
      </c>
      <c r="O10" s="3">
        <v>106776</v>
      </c>
      <c r="P10" s="7">
        <v>8.5000000000000006E-2</v>
      </c>
      <c r="Q10" s="3">
        <v>98407</v>
      </c>
      <c r="R10" s="7">
        <v>5.0999999999999997E-2</v>
      </c>
      <c r="S10" s="3">
        <v>75026</v>
      </c>
      <c r="T10" s="7">
        <v>6.0999999999999999E-2</v>
      </c>
      <c r="U10" s="3">
        <v>347296</v>
      </c>
      <c r="V10" s="7">
        <v>6.4000000000000001E-2</v>
      </c>
      <c r="W10" s="3">
        <v>51774</v>
      </c>
      <c r="X10" s="7">
        <v>4.7E-2</v>
      </c>
      <c r="Y10" s="3">
        <v>71455</v>
      </c>
      <c r="Z10" s="7">
        <v>4.8000000000000001E-2</v>
      </c>
      <c r="AA10" s="3">
        <v>78424</v>
      </c>
      <c r="AB10" s="7">
        <v>3.2000000000000001E-2</v>
      </c>
      <c r="AC10" s="3">
        <v>70558</v>
      </c>
      <c r="AD10" s="7">
        <v>4.8000000000000001E-2</v>
      </c>
      <c r="AE10" s="3">
        <v>272211</v>
      </c>
      <c r="AF10" s="7">
        <v>4.2000000000000003E-2</v>
      </c>
      <c r="AG10" s="3">
        <v>64234</v>
      </c>
      <c r="AH10" s="7">
        <v>4.9000000000000002E-2</v>
      </c>
      <c r="AI10" s="3">
        <v>116857</v>
      </c>
      <c r="AJ10" s="7">
        <v>7.0000000000000007E-2</v>
      </c>
      <c r="AK10" s="3">
        <v>118030</v>
      </c>
      <c r="AL10" s="7">
        <v>4.4999999999999998E-2</v>
      </c>
      <c r="AM10" s="3">
        <v>68174</v>
      </c>
      <c r="AN10" s="7">
        <v>4.3999999999999997E-2</v>
      </c>
      <c r="AO10" s="3">
        <v>367294</v>
      </c>
      <c r="AP10" s="7">
        <v>5.0999999999999997E-2</v>
      </c>
      <c r="AQ10" s="3">
        <v>71208</v>
      </c>
      <c r="AR10" s="7">
        <v>5.2999999999999999E-2</v>
      </c>
      <c r="AS10" s="3">
        <v>89437</v>
      </c>
      <c r="AT10" s="7">
        <v>4.7E-2</v>
      </c>
      <c r="AU10" s="3">
        <v>152153</v>
      </c>
      <c r="AV10" s="7">
        <v>5.5263915862483276E-2</v>
      </c>
      <c r="AW10" s="3">
        <v>72708</v>
      </c>
      <c r="AX10" s="7">
        <v>4.1715171234271757E-2</v>
      </c>
      <c r="AY10" s="3">
        <v>385506</v>
      </c>
      <c r="AZ10" s="7">
        <v>4.9898696221077163E-2</v>
      </c>
      <c r="BA10" s="3">
        <v>49396</v>
      </c>
      <c r="BB10" s="7">
        <v>4.3999999999999997E-2</v>
      </c>
      <c r="BC10" s="3">
        <v>19133</v>
      </c>
      <c r="BD10" s="7">
        <v>3.6999999999999998E-2</v>
      </c>
      <c r="BE10" s="3">
        <v>37360</v>
      </c>
      <c r="BF10" s="7">
        <v>4.1000000000000002E-2</v>
      </c>
      <c r="BG10" s="3">
        <v>86902</v>
      </c>
      <c r="BH10" s="7">
        <v>4.5999999999999999E-2</v>
      </c>
      <c r="BI10" s="3">
        <v>57105</v>
      </c>
      <c r="BJ10" s="7">
        <v>4.2000000000000003E-2</v>
      </c>
      <c r="BK10" s="3">
        <v>200500</v>
      </c>
      <c r="BL10" s="7">
        <v>4.2623833929889852E-2</v>
      </c>
      <c r="BM10" s="3">
        <v>41943</v>
      </c>
      <c r="BN10" s="7">
        <v>3.9E-2</v>
      </c>
      <c r="BO10" s="3">
        <v>40674</v>
      </c>
      <c r="BP10" s="7">
        <v>2.8000000000000001E-2</v>
      </c>
      <c r="BQ10" s="3">
        <v>85524</v>
      </c>
      <c r="BR10" s="7">
        <v>3.6999999999999998E-2</v>
      </c>
      <c r="BS10" s="74">
        <v>46563</v>
      </c>
      <c r="BT10" s="7">
        <v>3.5000000000000003E-2</v>
      </c>
      <c r="BU10" s="71">
        <v>214704</v>
      </c>
      <c r="BV10" s="7">
        <v>3.5000000000000003E-2</v>
      </c>
      <c r="BW10" s="77">
        <v>28229</v>
      </c>
      <c r="BX10" s="7">
        <v>2.4E-2</v>
      </c>
      <c r="BY10" s="79">
        <v>31585</v>
      </c>
      <c r="BZ10" s="7">
        <v>2.1000000000000001E-2</v>
      </c>
      <c r="CA10" s="81">
        <v>66461</v>
      </c>
      <c r="CB10" s="7">
        <v>2.8000000000000001E-2</v>
      </c>
      <c r="CC10" s="84">
        <v>26593</v>
      </c>
      <c r="CD10" s="7">
        <v>1.9E-2</v>
      </c>
      <c r="CE10" s="81">
        <v>152868</v>
      </c>
      <c r="CF10" s="7">
        <v>2.4E-2</v>
      </c>
      <c r="CG10" s="92">
        <v>42161</v>
      </c>
      <c r="CH10" s="7">
        <v>3.5999999999999997E-2</v>
      </c>
    </row>
    <row r="11" spans="2:86">
      <c r="B11" s="2" t="s">
        <v>111</v>
      </c>
      <c r="C11" s="3">
        <v>66272</v>
      </c>
      <c r="D11" s="7">
        <v>6.9000000000000006E-2</v>
      </c>
      <c r="E11" s="3">
        <v>71551</v>
      </c>
      <c r="F11" s="7">
        <v>0.06</v>
      </c>
      <c r="G11" s="3">
        <v>137558</v>
      </c>
      <c r="H11" s="7">
        <v>7.2999999999999995E-2</v>
      </c>
      <c r="I11" s="3">
        <v>112589</v>
      </c>
      <c r="J11" s="7">
        <v>9.1999999999999998E-2</v>
      </c>
      <c r="K11" s="3">
        <v>387971</v>
      </c>
      <c r="L11" s="7">
        <v>7.3999999999999996E-2</v>
      </c>
      <c r="M11" s="3">
        <v>79762</v>
      </c>
      <c r="N11" s="7">
        <v>8.1000000000000003E-2</v>
      </c>
      <c r="O11" s="3">
        <v>92175</v>
      </c>
      <c r="P11" s="7">
        <v>7.2999999999999995E-2</v>
      </c>
      <c r="Q11" s="3">
        <v>137371</v>
      </c>
      <c r="R11" s="7">
        <v>7.1999999999999995E-2</v>
      </c>
      <c r="S11" s="3">
        <v>87518</v>
      </c>
      <c r="T11" s="7">
        <v>7.0999999999999994E-2</v>
      </c>
      <c r="U11" s="3">
        <v>396826</v>
      </c>
      <c r="V11" s="7">
        <v>7.3999999999999996E-2</v>
      </c>
      <c r="W11" s="3">
        <v>82258</v>
      </c>
      <c r="X11" s="7">
        <v>7.4999999999999997E-2</v>
      </c>
      <c r="Y11" s="3">
        <v>106505</v>
      </c>
      <c r="Z11" s="7">
        <v>7.1999999999999995E-2</v>
      </c>
      <c r="AA11" s="3">
        <v>144597</v>
      </c>
      <c r="AB11" s="7">
        <v>0.06</v>
      </c>
      <c r="AC11" s="3">
        <v>88990</v>
      </c>
      <c r="AD11" s="7">
        <v>0.06</v>
      </c>
      <c r="AE11" s="3">
        <v>422350</v>
      </c>
      <c r="AF11" s="7">
        <v>6.5000000000000002E-2</v>
      </c>
      <c r="AG11" s="3">
        <v>61874</v>
      </c>
      <c r="AH11" s="7">
        <v>4.7E-2</v>
      </c>
      <c r="AI11" s="3">
        <v>74497</v>
      </c>
      <c r="AJ11" s="7">
        <v>4.3999999999999997E-2</v>
      </c>
      <c r="AK11" s="3">
        <v>152862</v>
      </c>
      <c r="AL11" s="7">
        <v>5.8000000000000003E-2</v>
      </c>
      <c r="AM11" s="3">
        <v>104475</v>
      </c>
      <c r="AN11" s="7">
        <v>6.7000000000000004E-2</v>
      </c>
      <c r="AO11" s="3">
        <v>393708</v>
      </c>
      <c r="AP11" s="7">
        <v>5.5E-2</v>
      </c>
      <c r="AQ11" s="3">
        <v>47938</v>
      </c>
      <c r="AR11" s="7">
        <v>3.5999999999999997E-2</v>
      </c>
      <c r="AS11" s="3">
        <v>83645</v>
      </c>
      <c r="AT11" s="7">
        <v>4.3999999999999997E-2</v>
      </c>
      <c r="AU11" s="3">
        <v>138270</v>
      </c>
      <c r="AV11" s="7">
        <v>5.0221432678327495E-2</v>
      </c>
      <c r="AW11" s="3">
        <v>71235</v>
      </c>
      <c r="AX11" s="7">
        <v>4.0870058630045503E-2</v>
      </c>
      <c r="AY11" s="3">
        <v>341089</v>
      </c>
      <c r="AZ11" s="7">
        <v>4.4149498050227463E-2</v>
      </c>
      <c r="BA11" s="3">
        <v>64286</v>
      </c>
      <c r="BB11" s="7">
        <v>5.7000000000000002E-2</v>
      </c>
      <c r="BC11" s="3">
        <v>14333</v>
      </c>
      <c r="BD11" s="7">
        <v>2.8000000000000001E-2</v>
      </c>
      <c r="BE11" s="3">
        <v>39414</v>
      </c>
      <c r="BF11" s="7">
        <v>4.2999999999999997E-2</v>
      </c>
      <c r="BG11" s="3">
        <v>91538</v>
      </c>
      <c r="BH11" s="7">
        <v>4.8000000000000001E-2</v>
      </c>
      <c r="BI11" s="3">
        <v>52474</v>
      </c>
      <c r="BJ11" s="7">
        <v>3.7999999999999999E-2</v>
      </c>
      <c r="BK11" s="3">
        <v>197759</v>
      </c>
      <c r="BL11" s="7">
        <v>4.2041131043097694E-2</v>
      </c>
      <c r="BM11" s="3">
        <v>41815</v>
      </c>
      <c r="BN11" s="7">
        <v>3.9E-2</v>
      </c>
      <c r="BO11" s="3">
        <v>59940</v>
      </c>
      <c r="BP11" s="7">
        <v>4.1000000000000002E-2</v>
      </c>
      <c r="BQ11" s="3">
        <v>105199</v>
      </c>
      <c r="BR11" s="7">
        <v>4.5999999999999999E-2</v>
      </c>
      <c r="BS11" s="74">
        <v>56415</v>
      </c>
      <c r="BT11" s="7">
        <v>4.2000000000000003E-2</v>
      </c>
      <c r="BU11" s="71">
        <v>263369</v>
      </c>
      <c r="BV11" s="7">
        <v>4.2999999999999997E-2</v>
      </c>
      <c r="BW11" s="77">
        <v>39595</v>
      </c>
      <c r="BX11" s="7">
        <v>3.4000000000000002E-2</v>
      </c>
      <c r="BY11" s="79">
        <v>51898</v>
      </c>
      <c r="BZ11" s="7">
        <v>3.4000000000000002E-2</v>
      </c>
      <c r="CA11" s="81">
        <v>109349</v>
      </c>
      <c r="CB11" s="7">
        <v>4.5999999999999999E-2</v>
      </c>
      <c r="CC11" s="84">
        <v>55016</v>
      </c>
      <c r="CD11" s="7">
        <v>3.9E-2</v>
      </c>
      <c r="CE11" s="81">
        <v>255857</v>
      </c>
      <c r="CF11" s="7">
        <v>0.04</v>
      </c>
      <c r="CG11" s="92">
        <v>48022</v>
      </c>
      <c r="CH11" s="7">
        <v>4.1000000000000002E-2</v>
      </c>
    </row>
    <row r="12" spans="2:86">
      <c r="B12" s="2" t="s">
        <v>112</v>
      </c>
      <c r="C12" s="3">
        <v>40649</v>
      </c>
      <c r="D12" s="7">
        <v>4.2999999999999997E-2</v>
      </c>
      <c r="E12" s="3">
        <v>58604</v>
      </c>
      <c r="F12" s="7">
        <v>4.9000000000000002E-2</v>
      </c>
      <c r="G12" s="3">
        <v>119189</v>
      </c>
      <c r="H12" s="7">
        <v>6.3E-2</v>
      </c>
      <c r="I12" s="3">
        <v>41024</v>
      </c>
      <c r="J12" s="7">
        <v>3.4000000000000002E-2</v>
      </c>
      <c r="K12" s="3">
        <v>259466</v>
      </c>
      <c r="L12" s="7">
        <v>4.9000000000000002E-2</v>
      </c>
      <c r="M12" s="3">
        <v>54216</v>
      </c>
      <c r="N12" s="7">
        <v>5.5E-2</v>
      </c>
      <c r="O12" s="3">
        <v>40372</v>
      </c>
      <c r="P12" s="7">
        <v>3.2000000000000001E-2</v>
      </c>
      <c r="Q12" s="3">
        <v>103772</v>
      </c>
      <c r="R12" s="7">
        <v>5.3999999999999999E-2</v>
      </c>
      <c r="S12" s="3">
        <v>38800</v>
      </c>
      <c r="T12" s="7">
        <v>3.2000000000000001E-2</v>
      </c>
      <c r="U12" s="3">
        <v>237159</v>
      </c>
      <c r="V12" s="7">
        <v>4.3999999999999997E-2</v>
      </c>
      <c r="W12" s="3">
        <v>54076</v>
      </c>
      <c r="X12" s="7">
        <v>4.9000000000000002E-2</v>
      </c>
      <c r="Y12" s="3">
        <v>52706</v>
      </c>
      <c r="Z12" s="7">
        <v>3.5999999999999997E-2</v>
      </c>
      <c r="AA12" s="3">
        <v>119554</v>
      </c>
      <c r="AB12" s="7">
        <v>4.9000000000000002E-2</v>
      </c>
      <c r="AC12" s="3">
        <v>49015</v>
      </c>
      <c r="AD12" s="7">
        <v>3.3000000000000002E-2</v>
      </c>
      <c r="AE12" s="3">
        <v>275351</v>
      </c>
      <c r="AF12" s="7">
        <v>4.2000000000000003E-2</v>
      </c>
      <c r="AG12" s="3">
        <v>69294</v>
      </c>
      <c r="AH12" s="7">
        <v>5.2999999999999999E-2</v>
      </c>
      <c r="AI12" s="3">
        <v>86765</v>
      </c>
      <c r="AJ12" s="7">
        <v>5.1999999999999998E-2</v>
      </c>
      <c r="AK12" s="3">
        <v>146073</v>
      </c>
      <c r="AL12" s="7">
        <v>5.5E-2</v>
      </c>
      <c r="AM12" s="3">
        <v>53837</v>
      </c>
      <c r="AN12" s="7">
        <v>3.5000000000000003E-2</v>
      </c>
      <c r="AO12" s="3">
        <v>355969</v>
      </c>
      <c r="AP12" s="7">
        <v>4.9000000000000002E-2</v>
      </c>
      <c r="AQ12" s="3">
        <v>56210</v>
      </c>
      <c r="AR12" s="7">
        <v>4.2000000000000003E-2</v>
      </c>
      <c r="AS12" s="3">
        <v>74694</v>
      </c>
      <c r="AT12" s="7">
        <v>3.9E-2</v>
      </c>
      <c r="AU12" s="3">
        <v>137570</v>
      </c>
      <c r="AV12" s="7">
        <v>4.9967183724289529E-2</v>
      </c>
      <c r="AW12" s="3">
        <v>78095</v>
      </c>
      <c r="AX12" s="7">
        <v>4.4805885150746169E-2</v>
      </c>
      <c r="AY12" s="3">
        <v>346570</v>
      </c>
      <c r="AZ12" s="7">
        <v>4.4858941623058299E-2</v>
      </c>
      <c r="BA12" s="3">
        <v>57669</v>
      </c>
      <c r="BB12" s="7">
        <v>5.0999999999999997E-2</v>
      </c>
      <c r="BC12" s="3">
        <v>25325</v>
      </c>
      <c r="BD12" s="7">
        <v>4.9000000000000002E-2</v>
      </c>
      <c r="BE12" s="3">
        <v>27826</v>
      </c>
      <c r="BF12" s="7">
        <v>0.03</v>
      </c>
      <c r="BG12" s="3">
        <v>95017</v>
      </c>
      <c r="BH12" s="7">
        <v>0.05</v>
      </c>
      <c r="BI12" s="3">
        <v>66926</v>
      </c>
      <c r="BJ12" s="7">
        <v>4.9000000000000002E-2</v>
      </c>
      <c r="BK12" s="3">
        <v>215094</v>
      </c>
      <c r="BL12" s="7">
        <v>4.572633882950488E-2</v>
      </c>
      <c r="BM12" s="3">
        <v>51627</v>
      </c>
      <c r="BN12" s="7">
        <v>4.8000000000000001E-2</v>
      </c>
      <c r="BO12" s="3">
        <v>64936</v>
      </c>
      <c r="BP12" s="7">
        <v>4.3999999999999997E-2</v>
      </c>
      <c r="BQ12" s="3">
        <v>128743</v>
      </c>
      <c r="BR12" s="7">
        <v>5.6000000000000001E-2</v>
      </c>
      <c r="BS12" s="74">
        <v>57886</v>
      </c>
      <c r="BT12" s="7">
        <v>4.2999999999999997E-2</v>
      </c>
      <c r="BU12" s="71">
        <v>303192</v>
      </c>
      <c r="BV12" s="7">
        <v>4.9000000000000002E-2</v>
      </c>
      <c r="BW12" s="77">
        <v>71532</v>
      </c>
      <c r="BX12" s="7">
        <v>6.2E-2</v>
      </c>
      <c r="BY12" s="79">
        <v>74317</v>
      </c>
      <c r="BZ12" s="7">
        <v>4.9000000000000002E-2</v>
      </c>
      <c r="CA12" s="81">
        <v>120058</v>
      </c>
      <c r="CB12" s="7">
        <v>5.0999999999999997E-2</v>
      </c>
      <c r="CC12" s="84">
        <v>62123</v>
      </c>
      <c r="CD12" s="7">
        <v>4.3999999999999997E-2</v>
      </c>
      <c r="CE12" s="81">
        <v>328031</v>
      </c>
      <c r="CF12" s="7">
        <v>5.0999999999999997E-2</v>
      </c>
      <c r="CG12" s="92">
        <v>63472</v>
      </c>
      <c r="CH12" s="7">
        <v>5.3999999999999999E-2</v>
      </c>
    </row>
    <row r="13" spans="2:86">
      <c r="B13" s="2" t="s">
        <v>14</v>
      </c>
      <c r="C13" s="3">
        <v>1722</v>
      </c>
      <c r="D13" s="7">
        <v>2E-3</v>
      </c>
      <c r="E13" s="3">
        <v>759</v>
      </c>
      <c r="F13" s="7">
        <v>1E-3</v>
      </c>
      <c r="G13" s="3">
        <v>1772</v>
      </c>
      <c r="H13" s="7">
        <v>1E-3</v>
      </c>
      <c r="I13" s="3">
        <v>1904</v>
      </c>
      <c r="J13" s="7">
        <v>2E-3</v>
      </c>
      <c r="K13" s="3">
        <v>6157</v>
      </c>
      <c r="L13" s="7">
        <v>1E-3</v>
      </c>
      <c r="M13" s="3">
        <v>0</v>
      </c>
      <c r="N13" s="7">
        <v>0</v>
      </c>
      <c r="O13" s="3">
        <v>2105</v>
      </c>
      <c r="P13" s="7">
        <v>2E-3</v>
      </c>
      <c r="Q13" s="3">
        <v>990</v>
      </c>
      <c r="R13" s="7">
        <v>1E-3</v>
      </c>
      <c r="S13" s="3">
        <v>0</v>
      </c>
      <c r="T13" s="7">
        <v>0</v>
      </c>
      <c r="U13" s="3">
        <v>3095</v>
      </c>
      <c r="V13" s="7">
        <v>1E-3</v>
      </c>
      <c r="W13" s="3">
        <v>0</v>
      </c>
      <c r="X13" s="7">
        <v>0</v>
      </c>
      <c r="Y13" s="3">
        <v>0</v>
      </c>
      <c r="Z13" s="7">
        <v>0</v>
      </c>
      <c r="AA13" s="3">
        <v>0</v>
      </c>
      <c r="AB13" s="7">
        <v>0</v>
      </c>
      <c r="AC13" s="3">
        <v>0</v>
      </c>
      <c r="AD13" s="7">
        <v>0</v>
      </c>
      <c r="AE13" s="3">
        <v>0</v>
      </c>
      <c r="AF13" s="7">
        <v>0</v>
      </c>
      <c r="AG13" s="3">
        <v>636</v>
      </c>
      <c r="AH13" s="7">
        <v>0</v>
      </c>
      <c r="AI13" s="3">
        <v>0</v>
      </c>
      <c r="AJ13" s="7">
        <v>0</v>
      </c>
      <c r="AK13" s="3">
        <v>0</v>
      </c>
      <c r="AL13" s="7">
        <v>0</v>
      </c>
      <c r="AM13" s="3">
        <v>0</v>
      </c>
      <c r="AN13" s="7">
        <v>0</v>
      </c>
      <c r="AO13" s="3">
        <v>636</v>
      </c>
      <c r="AP13" s="7">
        <v>0</v>
      </c>
      <c r="AQ13" s="3">
        <v>437</v>
      </c>
      <c r="AR13" s="7">
        <v>0</v>
      </c>
      <c r="AS13" s="3" t="s">
        <v>186</v>
      </c>
      <c r="AT13" s="7" t="s">
        <v>186</v>
      </c>
      <c r="AU13" s="3" t="s">
        <v>186</v>
      </c>
      <c r="AV13" s="7" t="s">
        <v>186</v>
      </c>
      <c r="AW13" s="7" t="s">
        <v>186</v>
      </c>
      <c r="AX13" s="7" t="s">
        <v>186</v>
      </c>
      <c r="AY13" s="3">
        <v>437</v>
      </c>
      <c r="AZ13" s="7">
        <v>5.6563919235007293E-5</v>
      </c>
      <c r="BA13" s="3">
        <v>0</v>
      </c>
      <c r="BB13" s="7">
        <v>0</v>
      </c>
      <c r="BC13" s="3">
        <v>0</v>
      </c>
      <c r="BD13" s="7">
        <v>0</v>
      </c>
      <c r="BE13" s="3">
        <v>334</v>
      </c>
      <c r="BF13" s="7">
        <v>0</v>
      </c>
      <c r="BG13" s="3">
        <v>1251</v>
      </c>
      <c r="BH13" s="7">
        <v>1E-3</v>
      </c>
      <c r="BI13" s="3">
        <v>362</v>
      </c>
      <c r="BJ13" s="7">
        <v>0</v>
      </c>
      <c r="BK13" s="3">
        <v>1947</v>
      </c>
      <c r="BL13" s="7">
        <v>4.1390825267578822E-4</v>
      </c>
      <c r="BM13" s="3">
        <v>321</v>
      </c>
      <c r="BN13" s="7">
        <v>0</v>
      </c>
      <c r="BO13" s="3">
        <v>0</v>
      </c>
      <c r="BP13" s="7">
        <v>0</v>
      </c>
      <c r="BQ13" s="3">
        <v>0</v>
      </c>
      <c r="BR13" s="7">
        <v>0</v>
      </c>
      <c r="BS13" s="74">
        <v>0</v>
      </c>
      <c r="BT13" s="7">
        <v>0</v>
      </c>
      <c r="BU13" s="71">
        <v>321</v>
      </c>
      <c r="BV13" s="7">
        <v>0</v>
      </c>
      <c r="BW13" s="77">
        <v>1022</v>
      </c>
      <c r="BX13" s="7">
        <v>1E-3</v>
      </c>
      <c r="BY13" s="79">
        <v>274</v>
      </c>
      <c r="BZ13" s="7">
        <v>0</v>
      </c>
      <c r="CA13" s="81">
        <v>2087</v>
      </c>
      <c r="CB13" s="7">
        <v>1E-3</v>
      </c>
      <c r="CC13" s="7">
        <v>0</v>
      </c>
      <c r="CD13" s="7">
        <v>0</v>
      </c>
      <c r="CE13" s="81">
        <v>3384</v>
      </c>
      <c r="CF13" s="7">
        <v>0</v>
      </c>
      <c r="CG13" s="92">
        <v>1111</v>
      </c>
      <c r="CH13" s="7">
        <v>1E-3</v>
      </c>
    </row>
    <row r="14" spans="2:86">
      <c r="B14" s="2" t="s">
        <v>113</v>
      </c>
      <c r="C14" s="3">
        <v>23998</v>
      </c>
      <c r="D14" s="7">
        <v>2.5000000000000001E-2</v>
      </c>
      <c r="E14" s="3">
        <v>18215</v>
      </c>
      <c r="F14" s="7">
        <v>1.4999999999999999E-2</v>
      </c>
      <c r="G14" s="3">
        <v>30950</v>
      </c>
      <c r="H14" s="7">
        <v>1.6E-2</v>
      </c>
      <c r="I14" s="3">
        <v>26026</v>
      </c>
      <c r="J14" s="7">
        <v>2.1000000000000001E-2</v>
      </c>
      <c r="K14" s="3">
        <v>99189</v>
      </c>
      <c r="L14" s="7">
        <v>1.9E-2</v>
      </c>
      <c r="M14" s="3">
        <v>23871</v>
      </c>
      <c r="N14" s="7">
        <v>2.4E-2</v>
      </c>
      <c r="O14" s="3">
        <v>23118</v>
      </c>
      <c r="P14" s="7">
        <v>1.7999999999999999E-2</v>
      </c>
      <c r="Q14" s="3">
        <v>29825</v>
      </c>
      <c r="R14" s="7">
        <v>1.6E-2</v>
      </c>
      <c r="S14" s="3">
        <v>14477</v>
      </c>
      <c r="T14" s="7">
        <v>1.2E-2</v>
      </c>
      <c r="U14" s="3">
        <v>91291</v>
      </c>
      <c r="V14" s="7">
        <v>1.7000000000000001E-2</v>
      </c>
      <c r="W14" s="3">
        <v>6428</v>
      </c>
      <c r="X14" s="7">
        <v>6.0000000000000001E-3</v>
      </c>
      <c r="Y14" s="3">
        <v>4119</v>
      </c>
      <c r="Z14" s="7">
        <v>3.0000000000000001E-3</v>
      </c>
      <c r="AA14" s="3">
        <v>16694</v>
      </c>
      <c r="AB14" s="7">
        <v>7.0000000000000001E-3</v>
      </c>
      <c r="AC14" s="3">
        <v>7470</v>
      </c>
      <c r="AD14" s="7">
        <v>5.0000000000000001E-3</v>
      </c>
      <c r="AE14" s="3">
        <v>34711</v>
      </c>
      <c r="AF14" s="7">
        <v>5.0000000000000001E-3</v>
      </c>
      <c r="AG14" s="3">
        <v>30182</v>
      </c>
      <c r="AH14" s="7">
        <v>2.3E-2</v>
      </c>
      <c r="AI14" s="3">
        <v>49590</v>
      </c>
      <c r="AJ14" s="7">
        <v>0.03</v>
      </c>
      <c r="AK14" s="3">
        <v>22770</v>
      </c>
      <c r="AL14" s="7">
        <v>8.9999999999999993E-3</v>
      </c>
      <c r="AM14" s="3">
        <v>13848</v>
      </c>
      <c r="AN14" s="7">
        <v>8.9999999999999993E-3</v>
      </c>
      <c r="AO14" s="3">
        <v>116390</v>
      </c>
      <c r="AP14" s="7">
        <v>1.6E-2</v>
      </c>
      <c r="AQ14" s="3">
        <v>25561</v>
      </c>
      <c r="AR14" s="7">
        <v>1.9E-2</v>
      </c>
      <c r="AS14" s="3">
        <v>5246</v>
      </c>
      <c r="AT14" s="7">
        <v>3.0000000000000001E-3</v>
      </c>
      <c r="AU14" s="3">
        <v>9213</v>
      </c>
      <c r="AV14" s="7">
        <v>3.3462794479310856E-3</v>
      </c>
      <c r="AW14" s="3">
        <v>4453</v>
      </c>
      <c r="AX14" s="7">
        <v>2.5548448245889329E-3</v>
      </c>
      <c r="AY14" s="3">
        <v>44473</v>
      </c>
      <c r="AZ14" s="7">
        <v>5.7564466364724929E-3</v>
      </c>
      <c r="BA14" s="3">
        <v>3843</v>
      </c>
      <c r="BB14" s="7">
        <v>3.0000000000000001E-3</v>
      </c>
      <c r="BC14" s="3">
        <v>2173</v>
      </c>
      <c r="BD14" s="7">
        <v>4.0000000000000001E-3</v>
      </c>
      <c r="BE14" s="3">
        <v>7334</v>
      </c>
      <c r="BF14" s="7">
        <v>8.0000000000000002E-3</v>
      </c>
      <c r="BG14" s="3">
        <v>7982</v>
      </c>
      <c r="BH14" s="7">
        <v>4.0000000000000001E-3</v>
      </c>
      <c r="BI14" s="3">
        <v>2837</v>
      </c>
      <c r="BJ14" s="7">
        <v>2E-3</v>
      </c>
      <c r="BK14" s="3">
        <v>20326</v>
      </c>
      <c r="BL14" s="7">
        <v>4.3210575982989587E-3</v>
      </c>
      <c r="BM14" s="3">
        <v>3151</v>
      </c>
      <c r="BN14" s="7">
        <v>3.0000000000000001E-3</v>
      </c>
      <c r="BO14" s="3">
        <v>1322</v>
      </c>
      <c r="BP14" s="7">
        <v>1E-3</v>
      </c>
      <c r="BQ14" s="3">
        <v>7051</v>
      </c>
      <c r="BR14" s="7">
        <v>3.0000000000000001E-3</v>
      </c>
      <c r="BS14" s="74">
        <v>3661</v>
      </c>
      <c r="BT14" s="7">
        <v>3.0000000000000001E-3</v>
      </c>
      <c r="BU14" s="71">
        <v>15184</v>
      </c>
      <c r="BV14" s="7">
        <v>2E-3</v>
      </c>
      <c r="BW14" s="77">
        <v>3030</v>
      </c>
      <c r="BX14" s="7">
        <v>3.0000000000000001E-3</v>
      </c>
      <c r="BY14" s="79">
        <v>4758</v>
      </c>
      <c r="BZ14" s="7">
        <v>3.0000000000000001E-3</v>
      </c>
      <c r="CA14" s="81">
        <v>7098</v>
      </c>
      <c r="CB14" s="7">
        <v>3.0000000000000001E-3</v>
      </c>
      <c r="CC14" s="84">
        <v>3008</v>
      </c>
      <c r="CD14" s="7">
        <v>2E-3</v>
      </c>
      <c r="CE14" s="81">
        <v>17895</v>
      </c>
      <c r="CF14" s="7">
        <v>3.0000000000000001E-3</v>
      </c>
      <c r="CG14" s="92">
        <v>1484</v>
      </c>
      <c r="CH14" s="7">
        <v>1E-3</v>
      </c>
    </row>
    <row r="15" spans="2:86">
      <c r="AX15" s="15"/>
      <c r="CA15"/>
      <c r="CB15"/>
      <c r="CC15"/>
      <c r="CD15"/>
    </row>
    <row r="16" spans="2:86">
      <c r="B16" s="112" t="s">
        <v>187</v>
      </c>
      <c r="C16" s="112"/>
      <c r="D16" s="112"/>
      <c r="E16" s="112"/>
      <c r="AS16" s="32"/>
      <c r="AT16" s="32"/>
      <c r="AU16" s="32"/>
      <c r="AV16" s="15"/>
      <c r="AW16" s="32"/>
      <c r="AX16" s="15"/>
      <c r="AY16" s="32"/>
      <c r="BK16" s="32"/>
      <c r="BL16" s="15"/>
      <c r="BM16" s="32"/>
      <c r="BO16" s="32"/>
      <c r="BP16" s="32"/>
      <c r="BQ16" s="32"/>
      <c r="BR16" s="32"/>
      <c r="BS16" s="32"/>
      <c r="BT16" s="32"/>
      <c r="BU16" s="32"/>
      <c r="BV16" s="15"/>
      <c r="CA16"/>
      <c r="CB16"/>
      <c r="CC16"/>
      <c r="CD16"/>
    </row>
    <row r="17" spans="2:82" ht="15.75" thickBot="1">
      <c r="C17" s="15"/>
      <c r="D17" s="15"/>
      <c r="E17" s="15"/>
      <c r="F17" s="15"/>
      <c r="G17" s="15"/>
      <c r="H17" s="15"/>
      <c r="I17" s="15"/>
      <c r="J17" s="15"/>
      <c r="M17" s="15"/>
      <c r="N17" s="15"/>
      <c r="O17" s="15"/>
      <c r="P17" s="15"/>
      <c r="AS17" s="15"/>
      <c r="AT17" s="15"/>
      <c r="AU17" s="15"/>
      <c r="AV17" s="15"/>
      <c r="AW17" s="15"/>
      <c r="AX17" s="15"/>
      <c r="AY17" s="15"/>
      <c r="AZ17" s="15"/>
      <c r="BB17" s="15"/>
      <c r="BC17" s="15"/>
      <c r="BD17" s="15"/>
      <c r="BE17" s="15"/>
      <c r="BF17" s="15"/>
      <c r="BK17" s="15"/>
      <c r="BL17" s="15"/>
      <c r="BO17" s="15"/>
      <c r="BP17" s="15"/>
      <c r="BQ17" s="15"/>
      <c r="BR17" s="15"/>
      <c r="BU17" s="15"/>
      <c r="BV17" s="15"/>
      <c r="CA17"/>
      <c r="CB17"/>
      <c r="CC17"/>
      <c r="CD17"/>
    </row>
    <row r="18" spans="2:82" ht="23.25" customHeight="1">
      <c r="B18" s="106" t="s">
        <v>197</v>
      </c>
      <c r="C18" s="107"/>
      <c r="D18" s="107"/>
      <c r="E18" s="107"/>
      <c r="F18" s="107"/>
      <c r="G18" s="107"/>
      <c r="H18" s="107"/>
      <c r="I18" s="107"/>
      <c r="J18" s="107"/>
      <c r="K18" s="108"/>
      <c r="M18" s="15"/>
      <c r="N18" s="15"/>
      <c r="O18" s="15"/>
      <c r="P18" s="15"/>
      <c r="AI18" s="15"/>
      <c r="AJ18" s="15"/>
      <c r="AK18" s="15"/>
      <c r="AL18" s="15"/>
      <c r="AM18" s="15"/>
      <c r="AN18" s="15"/>
      <c r="AO18" s="15"/>
      <c r="AP18" s="15"/>
      <c r="AS18" s="15"/>
      <c r="AT18" s="15"/>
      <c r="AU18" s="15"/>
      <c r="AV18" s="15"/>
      <c r="AW18" s="15"/>
      <c r="AX18" s="15"/>
      <c r="AY18" s="15"/>
      <c r="AZ18" s="16"/>
      <c r="BB18" s="15"/>
      <c r="BC18" s="15"/>
      <c r="BD18" s="15"/>
      <c r="BE18" s="15"/>
      <c r="BF18" s="15"/>
      <c r="BK18" s="15"/>
      <c r="BL18" s="15"/>
      <c r="BO18" s="15"/>
      <c r="BP18" s="15"/>
      <c r="BQ18" s="15"/>
      <c r="BR18" s="15"/>
      <c r="BU18" s="15"/>
      <c r="BV18" s="15"/>
      <c r="CA18"/>
      <c r="CB18"/>
      <c r="CC18"/>
      <c r="CD18"/>
    </row>
    <row r="19" spans="2:82" ht="15.75" thickBot="1">
      <c r="B19" s="109"/>
      <c r="C19" s="110"/>
      <c r="D19" s="110"/>
      <c r="E19" s="110"/>
      <c r="F19" s="110"/>
      <c r="G19" s="110"/>
      <c r="H19" s="110"/>
      <c r="I19" s="110"/>
      <c r="J19" s="110"/>
      <c r="K19" s="111"/>
      <c r="M19" s="15"/>
      <c r="N19" s="15"/>
      <c r="O19" s="15"/>
      <c r="P19" s="15"/>
      <c r="AI19" s="15"/>
      <c r="AJ19" s="15"/>
      <c r="AK19" s="15"/>
      <c r="AL19" s="15"/>
      <c r="AM19" s="15"/>
      <c r="AN19" s="15"/>
      <c r="AO19" s="15"/>
      <c r="AP19" s="15"/>
      <c r="AS19" s="15"/>
      <c r="AT19" s="15"/>
      <c r="AU19" s="15"/>
      <c r="AV19" s="15"/>
      <c r="AW19" s="15"/>
      <c r="AX19" s="15"/>
      <c r="AY19" s="15"/>
      <c r="AZ19" s="16"/>
      <c r="BB19" s="15"/>
      <c r="BC19" s="15"/>
      <c r="BD19" s="15"/>
      <c r="BE19" s="15"/>
      <c r="BF19" s="15"/>
      <c r="BK19" s="15"/>
      <c r="BL19" s="15"/>
      <c r="BO19" s="15"/>
      <c r="BP19" s="15"/>
      <c r="BQ19" s="15"/>
      <c r="BR19" s="15"/>
      <c r="BU19" s="15"/>
      <c r="BV19" s="15"/>
      <c r="CA19"/>
      <c r="CB19"/>
      <c r="CC19"/>
      <c r="CD19"/>
    </row>
    <row r="20" spans="2:82">
      <c r="AI20" s="15"/>
      <c r="AJ20" s="15"/>
      <c r="AK20" s="15"/>
      <c r="AL20" s="15"/>
      <c r="AM20" s="15"/>
      <c r="AN20" s="15"/>
      <c r="AO20" s="15"/>
      <c r="AP20" s="15"/>
      <c r="AS20" s="15"/>
      <c r="AT20" s="15"/>
      <c r="AU20" s="15"/>
      <c r="AV20" s="15"/>
      <c r="AW20" s="15"/>
      <c r="AX20" s="15"/>
      <c r="AY20" s="15"/>
      <c r="AZ20" s="16"/>
      <c r="BB20" s="15"/>
      <c r="BC20" s="15"/>
      <c r="BD20" s="15"/>
      <c r="BE20" s="16"/>
      <c r="BF20" s="15"/>
      <c r="BH20" s="16"/>
      <c r="BJ20" s="16"/>
      <c r="BK20" s="16"/>
      <c r="BL20" s="16"/>
      <c r="BM20" s="16"/>
      <c r="BN20" s="16"/>
      <c r="BO20" s="16"/>
      <c r="BP20" s="15"/>
      <c r="BQ20" s="15"/>
      <c r="BR20" s="15"/>
      <c r="BT20" s="16"/>
      <c r="BU20" s="15"/>
      <c r="BV20" s="15"/>
      <c r="CA20"/>
      <c r="CB20"/>
      <c r="CC20"/>
      <c r="CD20"/>
    </row>
    <row r="21" spans="2:82">
      <c r="AK21" s="15"/>
      <c r="AL21" s="15"/>
      <c r="AM21" s="15"/>
      <c r="AN21" s="15"/>
      <c r="AO21" s="15"/>
      <c r="AP21" s="15"/>
      <c r="AS21" s="15"/>
      <c r="AT21" s="15"/>
      <c r="AU21" s="15"/>
      <c r="AV21" s="15"/>
      <c r="AW21" s="15"/>
      <c r="AX21" s="15"/>
      <c r="AY21" s="15"/>
      <c r="AZ21" s="16"/>
      <c r="BB21" s="15"/>
      <c r="BC21" s="15"/>
      <c r="BD21" s="15"/>
      <c r="BE21" s="16"/>
      <c r="BF21" s="15"/>
      <c r="BG21" s="16"/>
      <c r="BH21" s="16"/>
      <c r="BJ21" s="16"/>
      <c r="BK21" s="16"/>
      <c r="BL21" s="16"/>
      <c r="BM21" s="16"/>
      <c r="BN21" s="16"/>
      <c r="BO21" s="16"/>
      <c r="BP21" s="15"/>
      <c r="BQ21" s="15"/>
      <c r="BR21" s="15"/>
      <c r="BS21" s="16"/>
      <c r="BT21" s="16"/>
      <c r="BU21" s="15"/>
      <c r="BV21" s="15"/>
      <c r="BY21" s="15"/>
      <c r="BZ21" s="15"/>
      <c r="CC21"/>
      <c r="CD21"/>
    </row>
    <row r="22" spans="2:82">
      <c r="AK22" s="15"/>
      <c r="AL22" s="15"/>
      <c r="AM22" s="15"/>
      <c r="AN22" s="15"/>
      <c r="AO22" s="15"/>
      <c r="AP22" s="15"/>
      <c r="AS22" s="15"/>
      <c r="AT22" s="15"/>
      <c r="AU22" s="15"/>
      <c r="AV22" s="15"/>
      <c r="AW22" s="15"/>
      <c r="AX22" s="15"/>
      <c r="AY22" s="15"/>
      <c r="AZ22" s="16"/>
      <c r="BB22" s="15"/>
      <c r="BC22" s="15"/>
      <c r="BD22" s="15"/>
      <c r="BE22" s="16"/>
      <c r="BF22" s="15"/>
      <c r="BG22" s="16"/>
      <c r="BH22" s="16"/>
      <c r="BJ22" s="16"/>
      <c r="BK22" s="16"/>
      <c r="BL22" s="16"/>
      <c r="BM22" s="16"/>
      <c r="BN22" s="16"/>
      <c r="BO22" s="16"/>
      <c r="BP22" s="15"/>
      <c r="BQ22" s="15"/>
      <c r="BR22" s="15"/>
      <c r="BS22" s="16"/>
      <c r="BT22" s="16"/>
      <c r="BU22" s="15"/>
      <c r="BV22" s="15"/>
      <c r="BY22" s="15"/>
      <c r="BZ22" s="15"/>
      <c r="CC22"/>
      <c r="CD22"/>
    </row>
    <row r="23" spans="2:82">
      <c r="AK23" s="15"/>
      <c r="AL23" s="15"/>
      <c r="AM23" s="15"/>
      <c r="AN23" s="15"/>
      <c r="AO23" s="15"/>
      <c r="AP23" s="15"/>
      <c r="AS23" s="15"/>
      <c r="AT23" s="15"/>
      <c r="AU23" s="15"/>
      <c r="AV23" s="15"/>
      <c r="AW23" s="15"/>
      <c r="AX23" s="15"/>
      <c r="AY23" s="15"/>
      <c r="AZ23" s="16"/>
      <c r="BB23" s="15"/>
      <c r="BC23" s="15"/>
      <c r="BD23" s="15"/>
      <c r="BE23" s="16"/>
      <c r="BF23" s="15"/>
      <c r="BG23" s="16"/>
      <c r="BH23" s="16"/>
      <c r="BJ23" s="16"/>
      <c r="BK23" s="16"/>
      <c r="BL23" s="16"/>
      <c r="BM23" s="16"/>
      <c r="BN23" s="16"/>
      <c r="BO23" s="16"/>
      <c r="BP23" s="15"/>
      <c r="BQ23" s="15"/>
      <c r="BR23" s="16"/>
      <c r="BS23" s="16"/>
      <c r="BT23" s="16"/>
      <c r="BU23" s="15"/>
      <c r="BV23" s="16"/>
      <c r="BY23" s="15"/>
      <c r="BZ23" s="15"/>
      <c r="CC23"/>
      <c r="CD23"/>
    </row>
    <row r="24" spans="2:82">
      <c r="AK24" s="15"/>
      <c r="AL24" s="15"/>
      <c r="AM24" s="15"/>
      <c r="AN24" s="15"/>
      <c r="AO24" s="15"/>
      <c r="AP24" s="15"/>
      <c r="AS24" s="15"/>
      <c r="AT24" s="15"/>
      <c r="AU24" s="15"/>
      <c r="AV24" s="15"/>
      <c r="AW24" s="15"/>
      <c r="AX24" s="15"/>
      <c r="AY24" s="15"/>
      <c r="AZ24" s="16"/>
      <c r="BB24" s="15"/>
      <c r="BC24" s="15"/>
      <c r="BD24" s="15"/>
      <c r="BE24" s="16"/>
      <c r="BF24" s="15"/>
      <c r="BG24" s="16"/>
      <c r="BH24" s="16"/>
      <c r="BJ24" s="16"/>
      <c r="BK24" s="16"/>
      <c r="BL24" s="16"/>
      <c r="BM24" s="16"/>
      <c r="BN24" s="16"/>
      <c r="BO24" s="16"/>
      <c r="BP24" s="16"/>
      <c r="BQ24" s="15"/>
      <c r="BR24" s="16"/>
      <c r="BS24" s="16"/>
      <c r="BT24" s="16"/>
      <c r="BU24" s="15"/>
      <c r="BV24" s="16"/>
      <c r="BY24" s="15"/>
      <c r="BZ24" s="15"/>
      <c r="CB24" s="16"/>
      <c r="CC24"/>
      <c r="CD24"/>
    </row>
    <row r="25" spans="2:82">
      <c r="AK25" s="15"/>
      <c r="AL25" s="15"/>
      <c r="AM25" s="15"/>
      <c r="AN25" s="15"/>
      <c r="AO25" s="15"/>
      <c r="AP25" s="15"/>
      <c r="AS25" s="15"/>
      <c r="AT25" s="15"/>
      <c r="AU25" s="15"/>
      <c r="AV25" s="15"/>
      <c r="AW25" s="15"/>
      <c r="AX25" s="15"/>
      <c r="AY25" s="15"/>
      <c r="AZ25" s="16"/>
      <c r="BB25" s="15"/>
      <c r="BC25" s="15"/>
      <c r="BD25" s="15"/>
      <c r="BE25" s="16"/>
      <c r="BF25" s="15"/>
      <c r="BG25" s="16"/>
      <c r="BH25" s="16"/>
      <c r="BJ25" s="16"/>
      <c r="BK25" s="16"/>
      <c r="BL25" s="16"/>
      <c r="BM25" s="16"/>
      <c r="BN25" s="16"/>
      <c r="BO25" s="16"/>
      <c r="BP25" s="16"/>
      <c r="BQ25" s="15"/>
      <c r="BR25" s="16"/>
      <c r="BS25" s="16"/>
      <c r="BT25" s="16"/>
      <c r="BU25" s="15"/>
      <c r="BV25" s="16"/>
      <c r="BY25" s="15"/>
      <c r="BZ25" s="15"/>
      <c r="CB25" s="16"/>
      <c r="CC25"/>
      <c r="CD25"/>
    </row>
    <row r="26" spans="2:82">
      <c r="AK26" s="15"/>
      <c r="AL26" s="15"/>
      <c r="AM26" s="15"/>
      <c r="AN26" s="15"/>
      <c r="AO26" s="15"/>
      <c r="AP26" s="15"/>
      <c r="AS26" s="15"/>
      <c r="AT26" s="15"/>
      <c r="AU26" s="15"/>
      <c r="AV26" s="15"/>
      <c r="AW26" s="15"/>
      <c r="AX26" s="15"/>
      <c r="AY26" s="15"/>
      <c r="AZ26" s="16"/>
      <c r="BB26" s="15"/>
      <c r="BC26" s="15"/>
      <c r="BD26" s="15"/>
      <c r="BE26" s="16"/>
      <c r="BF26" s="15"/>
      <c r="BG26" s="16"/>
      <c r="BH26" s="16"/>
      <c r="BJ26" s="16"/>
      <c r="BK26" s="16"/>
      <c r="BL26" s="16"/>
      <c r="BM26" s="16"/>
      <c r="BN26" s="16"/>
      <c r="BO26" s="16"/>
      <c r="BP26" s="16"/>
      <c r="BQ26" s="15"/>
      <c r="BR26" s="16"/>
      <c r="BS26" s="16"/>
      <c r="BT26" s="16"/>
      <c r="BU26" s="15"/>
      <c r="BV26" s="16"/>
      <c r="BY26" s="15"/>
      <c r="BZ26" s="15"/>
      <c r="CB26" s="16"/>
      <c r="CC26"/>
      <c r="CD26"/>
    </row>
    <row r="27" spans="2:82">
      <c r="AK27" s="15"/>
      <c r="AL27" s="15"/>
      <c r="AM27" s="15"/>
      <c r="AN27" s="15"/>
      <c r="AO27" s="15"/>
      <c r="AP27" s="15"/>
      <c r="AS27" s="15"/>
      <c r="AT27" s="15"/>
      <c r="AU27" s="15"/>
      <c r="AV27" s="15"/>
      <c r="AW27" s="15"/>
      <c r="AX27" s="15"/>
      <c r="AY27" s="15"/>
      <c r="AZ27" s="15"/>
      <c r="BB27" s="15"/>
      <c r="BC27" s="15"/>
      <c r="BD27" s="15"/>
      <c r="BE27" s="16"/>
      <c r="BF27" s="15"/>
      <c r="BG27" s="16"/>
      <c r="BH27" s="16"/>
      <c r="BJ27" s="16"/>
      <c r="BK27" s="16"/>
      <c r="BL27" s="16"/>
      <c r="BM27" s="16"/>
      <c r="BN27" s="16"/>
      <c r="BO27" s="16"/>
      <c r="BP27" s="16"/>
      <c r="BQ27" s="15"/>
      <c r="BR27" s="16"/>
      <c r="BS27" s="16"/>
      <c r="BT27" s="16"/>
      <c r="BU27" s="15"/>
      <c r="BV27" s="16"/>
      <c r="BY27" s="15"/>
      <c r="BZ27" s="15"/>
      <c r="CB27" s="16"/>
      <c r="CC27"/>
      <c r="CD27"/>
    </row>
    <row r="28" spans="2:82">
      <c r="AK28" s="15"/>
      <c r="AL28" s="15"/>
      <c r="AM28" s="15"/>
      <c r="AN28" s="15"/>
      <c r="AO28" s="15"/>
      <c r="AP28" s="15"/>
      <c r="AS28" s="15"/>
      <c r="AT28" s="15"/>
      <c r="AU28" s="15"/>
      <c r="AV28" s="15"/>
      <c r="AW28" s="15"/>
      <c r="AX28" s="15"/>
      <c r="AY28" s="15"/>
      <c r="AZ28" s="15"/>
      <c r="BB28" s="15"/>
      <c r="BC28" s="15"/>
      <c r="BD28" s="15"/>
      <c r="BE28" s="16"/>
      <c r="BF28" s="15"/>
      <c r="BG28" s="16"/>
      <c r="BH28" s="16"/>
      <c r="BJ28" s="16"/>
      <c r="BK28" s="16"/>
      <c r="BL28" s="16"/>
      <c r="BM28" s="16"/>
      <c r="BN28" s="16"/>
      <c r="BO28" s="16"/>
      <c r="BP28" s="16"/>
      <c r="BQ28" s="15"/>
      <c r="BR28" s="16"/>
      <c r="BS28" s="16"/>
      <c r="BT28" s="16"/>
      <c r="BU28" s="15"/>
      <c r="BV28" s="16"/>
      <c r="BY28" s="15"/>
      <c r="BZ28" s="15"/>
      <c r="CB28" s="16"/>
      <c r="CC28"/>
      <c r="CD28"/>
    </row>
    <row r="29" spans="2:82">
      <c r="AK29" s="15"/>
      <c r="AL29" s="15"/>
      <c r="AM29" s="15"/>
      <c r="AN29" s="15"/>
      <c r="AO29" s="15"/>
      <c r="AP29" s="15"/>
      <c r="AS29" s="15"/>
      <c r="AT29" s="15"/>
      <c r="AU29" s="15"/>
      <c r="AV29" s="15"/>
      <c r="AW29" s="15"/>
      <c r="AX29" s="15"/>
      <c r="AY29" s="15"/>
      <c r="AZ29" s="15"/>
      <c r="BB29" s="15"/>
      <c r="BC29" s="15"/>
      <c r="BD29" s="15"/>
      <c r="BE29" s="15"/>
      <c r="BF29" s="15"/>
      <c r="BG29" s="16"/>
      <c r="BK29" s="16"/>
      <c r="BL29" s="15"/>
      <c r="BM29" s="16"/>
      <c r="BN29" s="16"/>
      <c r="BO29" s="16"/>
      <c r="BP29" s="16"/>
      <c r="BQ29" s="15"/>
      <c r="BR29" s="16"/>
      <c r="BS29" s="16"/>
      <c r="BT29" s="16"/>
      <c r="BU29" s="15"/>
      <c r="BV29" s="16"/>
      <c r="BY29" s="15"/>
      <c r="BZ29" s="15"/>
      <c r="CB29" s="16"/>
      <c r="CC29"/>
      <c r="CD29"/>
    </row>
    <row r="30" spans="2:82">
      <c r="AK30" s="15"/>
      <c r="AL30" s="15"/>
      <c r="AM30" s="15"/>
      <c r="AN30" s="15"/>
      <c r="AO30" s="15"/>
      <c r="AP30" s="15"/>
      <c r="AS30" s="15"/>
      <c r="AT30" s="15"/>
      <c r="AU30" s="15"/>
      <c r="AV30" s="15"/>
      <c r="AW30" s="15"/>
      <c r="AX30" s="15"/>
      <c r="BB30" s="15"/>
      <c r="BC30" s="15"/>
      <c r="BD30" s="15"/>
      <c r="BE30" s="15"/>
      <c r="BF30" s="15"/>
      <c r="BK30" s="15"/>
      <c r="BL30" s="15"/>
      <c r="BN30" s="16"/>
      <c r="BO30" s="15"/>
      <c r="BP30" s="16"/>
      <c r="BQ30" s="15"/>
      <c r="BR30" s="16"/>
      <c r="BS30" s="16"/>
      <c r="BT30" s="16"/>
      <c r="BU30" s="15"/>
      <c r="BV30" s="16"/>
      <c r="BY30" s="15"/>
      <c r="BZ30" s="15"/>
      <c r="CB30" s="16"/>
      <c r="CC30"/>
      <c r="CD30"/>
    </row>
    <row r="31" spans="2:82">
      <c r="AK31" s="15"/>
      <c r="AL31" s="15"/>
      <c r="AM31" s="15"/>
      <c r="AN31" s="15"/>
      <c r="AO31" s="15"/>
      <c r="AP31" s="15"/>
      <c r="AS31" s="15"/>
      <c r="AT31" s="15"/>
      <c r="AU31" s="15"/>
      <c r="AV31" s="15"/>
      <c r="AW31" s="15"/>
      <c r="AX31" s="15"/>
      <c r="BB31" s="15"/>
      <c r="BC31" s="15"/>
      <c r="BD31" s="15"/>
      <c r="BE31" s="15"/>
      <c r="BF31" s="15"/>
      <c r="BK31" s="15"/>
      <c r="BL31" s="15"/>
      <c r="BN31" s="16"/>
      <c r="BO31" s="15"/>
      <c r="BP31" s="16"/>
      <c r="BQ31" s="15"/>
      <c r="BR31" s="16"/>
      <c r="BS31" s="16"/>
      <c r="BT31" s="16"/>
      <c r="BU31" s="15"/>
      <c r="BV31" s="16"/>
      <c r="BY31" s="15"/>
      <c r="BZ31" s="15"/>
      <c r="CB31" s="16"/>
      <c r="CC31"/>
      <c r="CD31"/>
    </row>
    <row r="32" spans="2:82">
      <c r="AK32" s="15"/>
      <c r="AL32" s="15"/>
      <c r="AM32" s="15"/>
      <c r="AN32" s="15"/>
      <c r="AO32" s="15"/>
      <c r="AP32" s="15"/>
      <c r="BD32" s="15"/>
      <c r="BE32" s="15"/>
      <c r="BF32" s="15"/>
      <c r="BK32" s="15"/>
      <c r="BL32" s="15"/>
      <c r="BO32" s="15"/>
      <c r="BP32" s="16"/>
      <c r="BQ32" s="15"/>
      <c r="BR32" s="15"/>
      <c r="BT32" s="16"/>
      <c r="BU32" s="15"/>
      <c r="BV32" s="16"/>
      <c r="BY32" s="15"/>
      <c r="BZ32" s="15"/>
      <c r="CB32" s="16"/>
      <c r="CC32"/>
      <c r="CD32"/>
    </row>
    <row r="33" spans="63:98">
      <c r="BK33" s="15"/>
      <c r="BL33" s="15"/>
      <c r="BO33" s="15"/>
      <c r="BP33" s="15"/>
      <c r="BQ33" s="15"/>
      <c r="BR33" s="15"/>
      <c r="BU33" s="15"/>
      <c r="BV33" s="16"/>
      <c r="BY33" s="15"/>
      <c r="BZ33" s="16"/>
      <c r="CA33" s="16"/>
      <c r="CB33" s="16"/>
      <c r="CC33"/>
      <c r="CD33"/>
    </row>
    <row r="34" spans="63:98">
      <c r="BK34" s="15"/>
      <c r="BL34" s="15"/>
      <c r="BO34" s="15"/>
      <c r="BP34" s="15"/>
      <c r="BQ34" s="15"/>
      <c r="BR34" s="15"/>
      <c r="BU34" s="15"/>
      <c r="BV34" s="16"/>
      <c r="BW34" s="15"/>
      <c r="BX34" s="16"/>
      <c r="BY34" s="15"/>
      <c r="BZ34" s="16"/>
      <c r="CA34" s="16"/>
      <c r="CB34" s="16"/>
      <c r="CC34" s="16"/>
      <c r="CD34" s="16"/>
      <c r="CE34" s="15"/>
      <c r="CF34" s="16"/>
      <c r="CG34" s="15"/>
      <c r="CH34" s="15"/>
      <c r="CI34" s="15"/>
      <c r="CJ34" s="15"/>
      <c r="CK34" s="15"/>
      <c r="CL34" s="15"/>
      <c r="CM34" s="15"/>
      <c r="CN34" s="15"/>
      <c r="CO34" s="15"/>
      <c r="CP34" s="15"/>
      <c r="CQ34" s="15"/>
      <c r="CR34" s="15"/>
      <c r="CS34" s="15"/>
      <c r="CT34" s="15"/>
    </row>
    <row r="35" spans="63:98">
      <c r="BO35" s="15"/>
      <c r="BP35" s="15"/>
      <c r="BU35" s="15"/>
      <c r="BV35" s="16"/>
      <c r="BW35" s="15"/>
      <c r="BX35" s="16"/>
      <c r="BY35" s="15"/>
      <c r="BZ35" s="15"/>
      <c r="CC35" s="16"/>
      <c r="CD35" s="16"/>
      <c r="CE35" s="15"/>
      <c r="CF35" s="16"/>
      <c r="CG35" s="15"/>
      <c r="CH35" s="15"/>
      <c r="CI35" s="15"/>
      <c r="CJ35" s="15"/>
      <c r="CK35" s="15"/>
      <c r="CL35" s="15"/>
      <c r="CM35" s="15"/>
      <c r="CN35" s="15"/>
      <c r="CO35" s="15"/>
      <c r="CP35" s="15"/>
      <c r="CQ35" s="15"/>
      <c r="CR35" s="15"/>
      <c r="CS35" s="15"/>
      <c r="CT35" s="15"/>
    </row>
    <row r="36" spans="63:98">
      <c r="BU36" s="15"/>
      <c r="BV36" s="15"/>
      <c r="BW36" s="15"/>
      <c r="BX36" s="15"/>
      <c r="BY36" s="15"/>
      <c r="BZ36" s="15"/>
      <c r="CE36" s="15"/>
      <c r="CF36" s="15"/>
      <c r="CG36" s="15"/>
      <c r="CH36" s="15"/>
      <c r="CI36" s="15"/>
      <c r="CJ36" s="15"/>
      <c r="CK36" s="15"/>
      <c r="CL36" s="15"/>
      <c r="CM36" s="15"/>
      <c r="CN36" s="15"/>
      <c r="CO36" s="15"/>
      <c r="CP36" s="15"/>
      <c r="CQ36" s="15"/>
      <c r="CR36" s="15"/>
      <c r="CS36" s="15"/>
      <c r="CT36" s="15"/>
    </row>
    <row r="37" spans="63:98">
      <c r="BU37" s="15"/>
      <c r="BV37" s="15"/>
      <c r="BW37" s="15"/>
      <c r="BX37" s="15"/>
      <c r="BY37" s="15"/>
      <c r="BZ37" s="15"/>
      <c r="CE37" s="15"/>
      <c r="CF37" s="15"/>
    </row>
    <row r="38" spans="63:98">
      <c r="BU38" s="15"/>
      <c r="BV38" s="15"/>
      <c r="BW38" s="15"/>
      <c r="BX38" s="15"/>
      <c r="BY38" s="15"/>
      <c r="CE38" s="15"/>
      <c r="CF38" s="15"/>
    </row>
    <row r="39" spans="63:98">
      <c r="BU39" s="15"/>
    </row>
  </sheetData>
  <mergeCells count="55">
    <mergeCell ref="BW4:BX4"/>
    <mergeCell ref="BK4:BL4"/>
    <mergeCell ref="BM2:BV3"/>
    <mergeCell ref="BU4:BV4"/>
    <mergeCell ref="BO4:BP4"/>
    <mergeCell ref="BQ4:BR4"/>
    <mergeCell ref="BS4:BT4"/>
    <mergeCell ref="B18:K19"/>
    <mergeCell ref="BC4:BD4"/>
    <mergeCell ref="B16:E16"/>
    <mergeCell ref="AQ4:AR4"/>
    <mergeCell ref="B2:B5"/>
    <mergeCell ref="O4:P4"/>
    <mergeCell ref="Q4:R4"/>
    <mergeCell ref="S4:T4"/>
    <mergeCell ref="W4:X4"/>
    <mergeCell ref="K4:L4"/>
    <mergeCell ref="C2:L3"/>
    <mergeCell ref="M2:V3"/>
    <mergeCell ref="U4:V4"/>
    <mergeCell ref="C4:D4"/>
    <mergeCell ref="E4:F4"/>
    <mergeCell ref="BC2:BL3"/>
    <mergeCell ref="G4:H4"/>
    <mergeCell ref="BA2:BB3"/>
    <mergeCell ref="AW4:AX4"/>
    <mergeCell ref="AK4:AL4"/>
    <mergeCell ref="AM4:AN4"/>
    <mergeCell ref="BA4:BB4"/>
    <mergeCell ref="I4:J4"/>
    <mergeCell ref="AQ2:AZ3"/>
    <mergeCell ref="AY4:AZ4"/>
    <mergeCell ref="AU4:AV4"/>
    <mergeCell ref="AS4:AT4"/>
    <mergeCell ref="M4:N4"/>
    <mergeCell ref="AE4:AF4"/>
    <mergeCell ref="W2:AF3"/>
    <mergeCell ref="AG2:AP3"/>
    <mergeCell ref="AO4:AP4"/>
    <mergeCell ref="CG4:CH4"/>
    <mergeCell ref="CG2:CH3"/>
    <mergeCell ref="AA4:AB4"/>
    <mergeCell ref="Y4:Z4"/>
    <mergeCell ref="AC4:AD4"/>
    <mergeCell ref="AI4:AJ4"/>
    <mergeCell ref="AG4:AH4"/>
    <mergeCell ref="CA4:CB4"/>
    <mergeCell ref="CC4:CD4"/>
    <mergeCell ref="BY4:BZ4"/>
    <mergeCell ref="CE4:CF4"/>
    <mergeCell ref="BW2:CF3"/>
    <mergeCell ref="BM4:BN4"/>
    <mergeCell ref="BI4:BJ4"/>
    <mergeCell ref="BG4:BH4"/>
    <mergeCell ref="BE4:BF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H23"/>
  <sheetViews>
    <sheetView workbookViewId="0">
      <pane xSplit="2" ySplit="5" topLeftCell="BW6" activePane="bottomRight" state="frozen"/>
      <selection pane="topRight" activeCell="C1" sqref="C1"/>
      <selection pane="bottomLeft" activeCell="A6" sqref="A6"/>
      <selection pane="bottomRight" activeCell="B2" sqref="B2:B5"/>
    </sheetView>
  </sheetViews>
  <sheetFormatPr defaultRowHeight="15"/>
  <cols>
    <col min="1" max="1" width="4.85546875" customWidth="1"/>
    <col min="2" max="2" width="30.28515625" customWidth="1"/>
    <col min="3" max="3" width="12.5703125" bestFit="1" customWidth="1"/>
    <col min="5" max="5" width="12.5703125" bestFit="1" customWidth="1"/>
    <col min="7" max="7" width="12.5703125" bestFit="1" customWidth="1"/>
    <col min="9" max="9" width="12.5703125" bestFit="1" customWidth="1"/>
    <col min="11" max="11" width="12.5703125" style="15" bestFit="1" customWidth="1"/>
    <col min="12" max="12" width="9.140625" style="15"/>
    <col min="13" max="13" width="12.5703125" bestFit="1" customWidth="1"/>
    <col min="15" max="15" width="12.5703125" bestFit="1" customWidth="1"/>
    <col min="17" max="17" width="12.5703125" bestFit="1" customWidth="1"/>
    <col min="19" max="19" width="12.5703125" bestFit="1" customWidth="1"/>
    <col min="21" max="21" width="12.5703125" style="15" bestFit="1" customWidth="1"/>
    <col min="22" max="22" width="9.140625" style="15"/>
    <col min="23" max="23" width="12.5703125" bestFit="1" customWidth="1"/>
    <col min="25" max="25" width="12.5703125" bestFit="1" customWidth="1"/>
    <col min="27" max="27" width="12.5703125" bestFit="1" customWidth="1"/>
    <col min="29" max="29" width="12.5703125" bestFit="1" customWidth="1"/>
    <col min="31" max="31" width="12.5703125" style="15" bestFit="1" customWidth="1"/>
    <col min="32" max="32" width="9.140625" style="15"/>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3.5703125" customWidth="1"/>
    <col min="49" max="49" width="13.140625" customWidth="1"/>
    <col min="51" max="51" width="13.42578125" customWidth="1"/>
    <col min="53" max="53" width="16.85546875" customWidth="1"/>
    <col min="54" max="54" width="12.28515625" customWidth="1"/>
    <col min="55" max="56" width="14.140625" customWidth="1"/>
    <col min="57" max="58" width="13.5703125" customWidth="1"/>
    <col min="59" max="62" width="13.5703125" style="15" customWidth="1"/>
    <col min="63" max="64" width="13.5703125" customWidth="1"/>
    <col min="65" max="66" width="13.85546875" style="15" customWidth="1"/>
    <col min="67" max="70" width="13.85546875" customWidth="1"/>
    <col min="71" max="72" width="13.85546875" style="15" customWidth="1"/>
    <col min="73" max="74" width="14.85546875" customWidth="1"/>
    <col min="75" max="78" width="15.28515625" customWidth="1"/>
    <col min="79" max="82" width="15.28515625" style="15" customWidth="1"/>
    <col min="83" max="84" width="15.28515625" customWidth="1"/>
    <col min="85" max="86" width="16.42578125" customWidth="1"/>
  </cols>
  <sheetData>
    <row r="2" spans="2:86" ht="18.75" customHeight="1">
      <c r="B2" s="114" t="s">
        <v>84</v>
      </c>
      <c r="C2" s="102">
        <v>2015</v>
      </c>
      <c r="D2" s="102"/>
      <c r="E2" s="102"/>
      <c r="F2" s="102"/>
      <c r="G2" s="102"/>
      <c r="H2" s="102"/>
      <c r="I2" s="102"/>
      <c r="J2" s="102"/>
      <c r="K2" s="102"/>
      <c r="L2" s="102"/>
      <c r="M2" s="102">
        <v>2016</v>
      </c>
      <c r="N2" s="102"/>
      <c r="O2" s="102"/>
      <c r="P2" s="102"/>
      <c r="Q2" s="102"/>
      <c r="R2" s="102"/>
      <c r="S2" s="102"/>
      <c r="T2" s="102"/>
      <c r="U2" s="102"/>
      <c r="V2" s="102"/>
      <c r="W2" s="102">
        <v>2017</v>
      </c>
      <c r="X2" s="102"/>
      <c r="Y2" s="102"/>
      <c r="Z2" s="102"/>
      <c r="AA2" s="102"/>
      <c r="AB2" s="102"/>
      <c r="AC2" s="102"/>
      <c r="AD2" s="102"/>
      <c r="AE2" s="102"/>
      <c r="AF2" s="102"/>
      <c r="AG2" s="102">
        <v>2018</v>
      </c>
      <c r="AH2" s="102"/>
      <c r="AI2" s="102"/>
      <c r="AJ2" s="102"/>
      <c r="AK2" s="102"/>
      <c r="AL2" s="102"/>
      <c r="AM2" s="102"/>
      <c r="AN2" s="102"/>
      <c r="AO2" s="102"/>
      <c r="AP2" s="102"/>
      <c r="AQ2" s="102">
        <v>2019</v>
      </c>
      <c r="AR2" s="102"/>
      <c r="AS2" s="102"/>
      <c r="AT2" s="102"/>
      <c r="AU2" s="102"/>
      <c r="AV2" s="102"/>
      <c r="AW2" s="102"/>
      <c r="AX2" s="102"/>
      <c r="AY2" s="102"/>
      <c r="AZ2" s="102"/>
      <c r="BA2" s="102">
        <v>2020</v>
      </c>
      <c r="BB2" s="102"/>
      <c r="BC2" s="102">
        <v>2022</v>
      </c>
      <c r="BD2" s="102"/>
      <c r="BE2" s="102"/>
      <c r="BF2" s="102"/>
      <c r="BG2" s="102"/>
      <c r="BH2" s="102"/>
      <c r="BI2" s="102"/>
      <c r="BJ2" s="102"/>
      <c r="BK2" s="102"/>
      <c r="BL2" s="102"/>
      <c r="BM2" s="103">
        <v>2023</v>
      </c>
      <c r="BN2" s="104"/>
      <c r="BO2" s="104"/>
      <c r="BP2" s="104"/>
      <c r="BQ2" s="104"/>
      <c r="BR2" s="104"/>
      <c r="BS2" s="104"/>
      <c r="BT2" s="104"/>
      <c r="BU2" s="104"/>
      <c r="BV2" s="104"/>
      <c r="BW2" s="98">
        <v>2024</v>
      </c>
      <c r="BX2" s="115"/>
      <c r="BY2" s="115"/>
      <c r="BZ2" s="115"/>
      <c r="CA2" s="115"/>
      <c r="CB2" s="115"/>
      <c r="CC2" s="115"/>
      <c r="CD2" s="115"/>
      <c r="CE2" s="115"/>
      <c r="CF2" s="99"/>
      <c r="CG2" s="98">
        <v>2025</v>
      </c>
      <c r="CH2" s="99"/>
    </row>
    <row r="3" spans="2:86">
      <c r="B3" s="114"/>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0"/>
      <c r="BN3" s="105"/>
      <c r="BO3" s="105"/>
      <c r="BP3" s="105"/>
      <c r="BQ3" s="105"/>
      <c r="BR3" s="105"/>
      <c r="BS3" s="105"/>
      <c r="BT3" s="105"/>
      <c r="BU3" s="105"/>
      <c r="BV3" s="105"/>
      <c r="BW3" s="100"/>
      <c r="BX3" s="105"/>
      <c r="BY3" s="105"/>
      <c r="BZ3" s="105"/>
      <c r="CA3" s="105"/>
      <c r="CB3" s="105"/>
      <c r="CC3" s="105"/>
      <c r="CD3" s="105"/>
      <c r="CE3" s="105"/>
      <c r="CF3" s="101"/>
      <c r="CG3" s="100"/>
      <c r="CH3" s="101"/>
    </row>
    <row r="4" spans="2:86">
      <c r="B4" s="114"/>
      <c r="C4" s="102" t="s">
        <v>0</v>
      </c>
      <c r="D4" s="102"/>
      <c r="E4" s="102" t="s">
        <v>1</v>
      </c>
      <c r="F4" s="102"/>
      <c r="G4" s="102" t="s">
        <v>2</v>
      </c>
      <c r="H4" s="102"/>
      <c r="I4" s="102" t="s">
        <v>3</v>
      </c>
      <c r="J4" s="102"/>
      <c r="K4" s="102" t="s">
        <v>140</v>
      </c>
      <c r="L4" s="102"/>
      <c r="M4" s="102" t="s">
        <v>0</v>
      </c>
      <c r="N4" s="102"/>
      <c r="O4" s="102" t="s">
        <v>1</v>
      </c>
      <c r="P4" s="102"/>
      <c r="Q4" s="102" t="s">
        <v>2</v>
      </c>
      <c r="R4" s="102"/>
      <c r="S4" s="102" t="s">
        <v>3</v>
      </c>
      <c r="T4" s="102"/>
      <c r="U4" s="102" t="s">
        <v>140</v>
      </c>
      <c r="V4" s="102"/>
      <c r="W4" s="102" t="s">
        <v>0</v>
      </c>
      <c r="X4" s="102"/>
      <c r="Y4" s="102" t="s">
        <v>1</v>
      </c>
      <c r="Z4" s="102"/>
      <c r="AA4" s="102" t="s">
        <v>2</v>
      </c>
      <c r="AB4" s="102"/>
      <c r="AC4" s="102" t="s">
        <v>3</v>
      </c>
      <c r="AD4" s="102"/>
      <c r="AE4" s="102" t="s">
        <v>140</v>
      </c>
      <c r="AF4" s="102"/>
      <c r="AG4" s="102" t="s">
        <v>0</v>
      </c>
      <c r="AH4" s="102"/>
      <c r="AI4" s="102" t="s">
        <v>1</v>
      </c>
      <c r="AJ4" s="102"/>
      <c r="AK4" s="102" t="s">
        <v>36</v>
      </c>
      <c r="AL4" s="102"/>
      <c r="AM4" s="102" t="s">
        <v>3</v>
      </c>
      <c r="AN4" s="102"/>
      <c r="AO4" s="102" t="s">
        <v>140</v>
      </c>
      <c r="AP4" s="102"/>
      <c r="AQ4" s="102" t="s">
        <v>0</v>
      </c>
      <c r="AR4" s="102"/>
      <c r="AS4" s="102" t="s">
        <v>183</v>
      </c>
      <c r="AT4" s="102"/>
      <c r="AU4" s="102" t="s">
        <v>2</v>
      </c>
      <c r="AV4" s="102"/>
      <c r="AW4" s="102" t="s">
        <v>3</v>
      </c>
      <c r="AX4" s="102"/>
      <c r="AY4" s="102" t="s">
        <v>140</v>
      </c>
      <c r="AZ4" s="102"/>
      <c r="BA4" s="102" t="s">
        <v>0</v>
      </c>
      <c r="BB4" s="102"/>
      <c r="BC4" s="102" t="s">
        <v>0</v>
      </c>
      <c r="BD4" s="102"/>
      <c r="BE4" s="102" t="s">
        <v>183</v>
      </c>
      <c r="BF4" s="102"/>
      <c r="BG4" s="102" t="s">
        <v>2</v>
      </c>
      <c r="BH4" s="102"/>
      <c r="BI4" s="102" t="s">
        <v>3</v>
      </c>
      <c r="BJ4" s="102"/>
      <c r="BK4" s="102" t="s">
        <v>140</v>
      </c>
      <c r="BL4" s="102"/>
      <c r="BM4" s="102" t="s">
        <v>0</v>
      </c>
      <c r="BN4" s="102"/>
      <c r="BO4" s="102" t="s">
        <v>183</v>
      </c>
      <c r="BP4" s="102"/>
      <c r="BQ4" s="102" t="s">
        <v>2</v>
      </c>
      <c r="BR4" s="102"/>
      <c r="BS4" s="102" t="s">
        <v>3</v>
      </c>
      <c r="BT4" s="102"/>
      <c r="BU4" s="102" t="s">
        <v>140</v>
      </c>
      <c r="BV4" s="102"/>
      <c r="BW4" s="102" t="s">
        <v>0</v>
      </c>
      <c r="BX4" s="102"/>
      <c r="BY4" s="102" t="s">
        <v>183</v>
      </c>
      <c r="BZ4" s="102"/>
      <c r="CA4" s="102" t="s">
        <v>2</v>
      </c>
      <c r="CB4" s="102"/>
      <c r="CC4" s="102" t="s">
        <v>3</v>
      </c>
      <c r="CD4" s="102"/>
      <c r="CE4" s="102" t="s">
        <v>140</v>
      </c>
      <c r="CF4" s="102"/>
      <c r="CG4" s="102" t="s">
        <v>0</v>
      </c>
      <c r="CH4" s="102"/>
    </row>
    <row r="5" spans="2:86">
      <c r="B5" s="114"/>
      <c r="C5" s="60" t="s">
        <v>37</v>
      </c>
      <c r="D5" s="60" t="s">
        <v>45</v>
      </c>
      <c r="E5" s="60" t="s">
        <v>37</v>
      </c>
      <c r="F5" s="60" t="s">
        <v>45</v>
      </c>
      <c r="G5" s="60" t="s">
        <v>37</v>
      </c>
      <c r="H5" s="60" t="s">
        <v>45</v>
      </c>
      <c r="I5" s="60" t="s">
        <v>37</v>
      </c>
      <c r="J5" s="60" t="s">
        <v>45</v>
      </c>
      <c r="K5" s="60" t="s">
        <v>37</v>
      </c>
      <c r="L5" s="60" t="s">
        <v>45</v>
      </c>
      <c r="M5" s="60" t="s">
        <v>37</v>
      </c>
      <c r="N5" s="60" t="s">
        <v>45</v>
      </c>
      <c r="O5" s="60" t="s">
        <v>37</v>
      </c>
      <c r="P5" s="60" t="s">
        <v>45</v>
      </c>
      <c r="Q5" s="60" t="s">
        <v>37</v>
      </c>
      <c r="R5" s="60" t="s">
        <v>45</v>
      </c>
      <c r="S5" s="60" t="s">
        <v>37</v>
      </c>
      <c r="T5" s="60" t="s">
        <v>45</v>
      </c>
      <c r="U5" s="60" t="s">
        <v>37</v>
      </c>
      <c r="V5" s="60" t="s">
        <v>45</v>
      </c>
      <c r="W5" s="60" t="s">
        <v>37</v>
      </c>
      <c r="X5" s="60" t="s">
        <v>45</v>
      </c>
      <c r="Y5" s="60" t="s">
        <v>37</v>
      </c>
      <c r="Z5" s="60" t="s">
        <v>45</v>
      </c>
      <c r="AA5" s="60" t="s">
        <v>37</v>
      </c>
      <c r="AB5" s="60" t="s">
        <v>45</v>
      </c>
      <c r="AC5" s="60" t="s">
        <v>37</v>
      </c>
      <c r="AD5" s="60" t="s">
        <v>45</v>
      </c>
      <c r="AE5" s="60" t="s">
        <v>37</v>
      </c>
      <c r="AF5" s="60" t="s">
        <v>45</v>
      </c>
      <c r="AG5" s="60" t="s">
        <v>37</v>
      </c>
      <c r="AH5" s="60" t="s">
        <v>45</v>
      </c>
      <c r="AI5" s="60" t="s">
        <v>37</v>
      </c>
      <c r="AJ5" s="60" t="s">
        <v>45</v>
      </c>
      <c r="AK5" s="60" t="s">
        <v>37</v>
      </c>
      <c r="AL5" s="60" t="s">
        <v>45</v>
      </c>
      <c r="AM5" s="60" t="s">
        <v>37</v>
      </c>
      <c r="AN5" s="60" t="s">
        <v>45</v>
      </c>
      <c r="AO5" s="60" t="s">
        <v>37</v>
      </c>
      <c r="AP5" s="60" t="s">
        <v>45</v>
      </c>
      <c r="AQ5" s="60" t="s">
        <v>37</v>
      </c>
      <c r="AR5" s="60" t="s">
        <v>45</v>
      </c>
      <c r="AS5" s="60" t="s">
        <v>37</v>
      </c>
      <c r="AT5" s="60" t="s">
        <v>45</v>
      </c>
      <c r="AU5" s="60" t="s">
        <v>37</v>
      </c>
      <c r="AV5" s="60" t="s">
        <v>45</v>
      </c>
      <c r="AW5" s="60" t="s">
        <v>37</v>
      </c>
      <c r="AX5" s="60" t="s">
        <v>45</v>
      </c>
      <c r="AY5" s="60" t="s">
        <v>37</v>
      </c>
      <c r="AZ5" s="60" t="s">
        <v>45</v>
      </c>
      <c r="BA5" s="60" t="s">
        <v>37</v>
      </c>
      <c r="BB5" s="60" t="s">
        <v>45</v>
      </c>
      <c r="BC5" s="60" t="s">
        <v>37</v>
      </c>
      <c r="BD5" s="60" t="s">
        <v>45</v>
      </c>
      <c r="BE5" s="60" t="s">
        <v>37</v>
      </c>
      <c r="BF5" s="60" t="s">
        <v>45</v>
      </c>
      <c r="BG5" s="60" t="s">
        <v>37</v>
      </c>
      <c r="BH5" s="60" t="s">
        <v>45</v>
      </c>
      <c r="BI5" s="60" t="s">
        <v>37</v>
      </c>
      <c r="BJ5" s="60" t="s">
        <v>45</v>
      </c>
      <c r="BK5" s="60" t="s">
        <v>37</v>
      </c>
      <c r="BL5" s="60" t="s">
        <v>45</v>
      </c>
      <c r="BM5" s="60" t="s">
        <v>37</v>
      </c>
      <c r="BN5" s="60" t="s">
        <v>45</v>
      </c>
      <c r="BO5" s="60" t="s">
        <v>37</v>
      </c>
      <c r="BP5" s="60" t="s">
        <v>45</v>
      </c>
      <c r="BQ5" s="60" t="s">
        <v>37</v>
      </c>
      <c r="BR5" s="60" t="s">
        <v>45</v>
      </c>
      <c r="BS5" s="72" t="s">
        <v>37</v>
      </c>
      <c r="BT5" s="72" t="s">
        <v>45</v>
      </c>
      <c r="BU5" s="68" t="s">
        <v>37</v>
      </c>
      <c r="BV5" s="68" t="s">
        <v>45</v>
      </c>
      <c r="BW5" s="76" t="s">
        <v>37</v>
      </c>
      <c r="BX5" s="76" t="s">
        <v>45</v>
      </c>
      <c r="BY5" s="78" t="s">
        <v>37</v>
      </c>
      <c r="BZ5" s="78" t="s">
        <v>45</v>
      </c>
      <c r="CA5" s="80" t="s">
        <v>37</v>
      </c>
      <c r="CB5" s="80" t="s">
        <v>45</v>
      </c>
      <c r="CC5" s="87" t="s">
        <v>37</v>
      </c>
      <c r="CD5" s="87" t="s">
        <v>45</v>
      </c>
      <c r="CE5" s="78" t="s">
        <v>37</v>
      </c>
      <c r="CF5" s="78" t="s">
        <v>45</v>
      </c>
      <c r="CG5" s="91" t="s">
        <v>37</v>
      </c>
      <c r="CH5" s="91" t="s">
        <v>45</v>
      </c>
    </row>
    <row r="6" spans="2:86">
      <c r="B6" s="2" t="s">
        <v>82</v>
      </c>
      <c r="C6" s="3">
        <v>127154</v>
      </c>
      <c r="D6" s="6">
        <v>0.13300000000000001</v>
      </c>
      <c r="E6" s="3">
        <v>207115</v>
      </c>
      <c r="F6" s="6">
        <v>0.17499999999999999</v>
      </c>
      <c r="G6" s="3">
        <v>456957</v>
      </c>
      <c r="H6" s="6">
        <v>0.24199999999999999</v>
      </c>
      <c r="I6" s="3">
        <v>185545</v>
      </c>
      <c r="J6" s="6">
        <v>0.152</v>
      </c>
      <c r="K6" s="3">
        <v>976771</v>
      </c>
      <c r="L6" s="6">
        <v>0.186</v>
      </c>
      <c r="M6" s="3">
        <v>129687</v>
      </c>
      <c r="N6" s="6">
        <v>0.13100000000000001</v>
      </c>
      <c r="O6" s="3">
        <v>266810</v>
      </c>
      <c r="P6" s="6">
        <v>0.21199999999999999</v>
      </c>
      <c r="Q6" s="3">
        <v>467669</v>
      </c>
      <c r="R6" s="6">
        <v>0.24399999999999999</v>
      </c>
      <c r="S6" s="3">
        <v>183832</v>
      </c>
      <c r="T6" s="6">
        <v>0.15</v>
      </c>
      <c r="U6" s="3">
        <v>1047998</v>
      </c>
      <c r="V6" s="6">
        <v>0.19400000000000001</v>
      </c>
      <c r="W6" s="3">
        <v>187452</v>
      </c>
      <c r="X6" s="6">
        <v>0.17</v>
      </c>
      <c r="Y6" s="3">
        <v>370092</v>
      </c>
      <c r="Z6" s="6">
        <v>0.251</v>
      </c>
      <c r="AA6" s="3">
        <v>740470</v>
      </c>
      <c r="AB6" s="6">
        <v>0.30499999999999999</v>
      </c>
      <c r="AC6" s="3">
        <v>274071</v>
      </c>
      <c r="AD6" s="6">
        <v>0.185</v>
      </c>
      <c r="AE6" s="3">
        <v>1572085</v>
      </c>
      <c r="AF6" s="6">
        <v>0.24199999999999999</v>
      </c>
      <c r="AG6" s="3">
        <v>249195</v>
      </c>
      <c r="AH6" s="6">
        <v>0.189</v>
      </c>
      <c r="AI6" s="3">
        <v>496840</v>
      </c>
      <c r="AJ6" s="6">
        <v>0.29599999999999999</v>
      </c>
      <c r="AK6" s="3">
        <v>874614</v>
      </c>
      <c r="AL6" s="6">
        <v>0.33</v>
      </c>
      <c r="AM6" s="3">
        <v>328404</v>
      </c>
      <c r="AN6" s="6">
        <v>0.21099999999999999</v>
      </c>
      <c r="AO6" s="3">
        <v>1949053</v>
      </c>
      <c r="AP6" s="6">
        <v>0.27100000000000002</v>
      </c>
      <c r="AQ6" s="3">
        <v>274015</v>
      </c>
      <c r="AR6" s="6">
        <v>0.20499999999999999</v>
      </c>
      <c r="AS6" s="3">
        <v>568487</v>
      </c>
      <c r="AT6" s="6">
        <v>0.3</v>
      </c>
      <c r="AU6" s="3">
        <v>843239</v>
      </c>
      <c r="AV6" s="6">
        <v>0.30627519107716927</v>
      </c>
      <c r="AW6" s="3">
        <v>340540</v>
      </c>
      <c r="AX6" s="6">
        <v>0.19537993634976761</v>
      </c>
      <c r="AY6" s="3">
        <v>2026282</v>
      </c>
      <c r="AZ6" s="6">
        <v>0.26227559853549948</v>
      </c>
      <c r="BA6" s="3">
        <v>182527</v>
      </c>
      <c r="BB6" s="6">
        <v>0.16300000000000001</v>
      </c>
      <c r="BC6" s="3">
        <v>129743</v>
      </c>
      <c r="BD6" s="6">
        <v>0.251</v>
      </c>
      <c r="BE6" s="3">
        <v>272046</v>
      </c>
      <c r="BF6" s="6">
        <v>0.29499999999999998</v>
      </c>
      <c r="BG6" s="3">
        <v>665319</v>
      </c>
      <c r="BH6" s="6">
        <v>0.35</v>
      </c>
      <c r="BI6" s="3">
        <v>388630</v>
      </c>
      <c r="BJ6" s="6">
        <v>0.28499999999999998</v>
      </c>
      <c r="BK6" s="3">
        <f>BC6+BE6+BG6+BI6</f>
        <v>1455738</v>
      </c>
      <c r="BL6" s="6">
        <v>0.30947173064310912</v>
      </c>
      <c r="BM6" s="3">
        <v>219198</v>
      </c>
      <c r="BN6" s="6">
        <v>0.20599999999999999</v>
      </c>
      <c r="BO6" s="3">
        <v>382191</v>
      </c>
      <c r="BP6" s="6">
        <v>0.26100000000000001</v>
      </c>
      <c r="BQ6" s="3">
        <v>746591</v>
      </c>
      <c r="BR6" s="6">
        <v>0.32500000000000001</v>
      </c>
      <c r="BS6" s="74">
        <v>333157.18672647438</v>
      </c>
      <c r="BT6" s="6">
        <v>0.24801343161332368</v>
      </c>
      <c r="BU6" s="69">
        <v>1681137.1867264744</v>
      </c>
      <c r="BV6" s="6">
        <v>0.27240157022825301</v>
      </c>
      <c r="BW6" s="77">
        <v>216797</v>
      </c>
      <c r="BX6" s="6">
        <v>0.187</v>
      </c>
      <c r="BY6" s="79">
        <v>399444</v>
      </c>
      <c r="BZ6" s="6">
        <v>0.26100000000000001</v>
      </c>
      <c r="CA6" s="81">
        <v>639728</v>
      </c>
      <c r="CB6" s="6">
        <v>0.27200000000000002</v>
      </c>
      <c r="CC6" s="88">
        <v>290321</v>
      </c>
      <c r="CD6" s="6">
        <v>0.20599999999999999</v>
      </c>
      <c r="CE6" s="79">
        <v>1546290</v>
      </c>
      <c r="CF6" s="6">
        <v>0.2395097074626274</v>
      </c>
      <c r="CG6" s="92">
        <v>174127</v>
      </c>
      <c r="CH6" s="6">
        <v>0.14899999999999999</v>
      </c>
    </row>
    <row r="7" spans="2:86">
      <c r="B7" s="2" t="s">
        <v>83</v>
      </c>
      <c r="C7" s="3">
        <v>829170</v>
      </c>
      <c r="D7" s="6">
        <v>0.86699999999999999</v>
      </c>
      <c r="E7" s="3">
        <v>978283</v>
      </c>
      <c r="F7" s="6">
        <v>0.82499999999999996</v>
      </c>
      <c r="G7" s="3">
        <v>1434925</v>
      </c>
      <c r="H7" s="6">
        <v>0.75800000000000001</v>
      </c>
      <c r="I7" s="3">
        <v>1036850</v>
      </c>
      <c r="J7" s="6">
        <v>0.84799999999999998</v>
      </c>
      <c r="K7" s="3">
        <v>4279228</v>
      </c>
      <c r="L7" s="6">
        <v>0.81399999999999995</v>
      </c>
      <c r="M7" s="3">
        <v>859170</v>
      </c>
      <c r="N7" s="6">
        <v>0.86899999999999999</v>
      </c>
      <c r="O7" s="3">
        <v>992997</v>
      </c>
      <c r="P7" s="6">
        <v>0.78800000000000003</v>
      </c>
      <c r="Q7" s="3">
        <v>1451201</v>
      </c>
      <c r="R7" s="6">
        <v>0.75600000000000001</v>
      </c>
      <c r="S7" s="3">
        <v>1041450</v>
      </c>
      <c r="T7" s="6">
        <v>0.85</v>
      </c>
      <c r="U7" s="3">
        <v>4344818</v>
      </c>
      <c r="V7" s="6">
        <v>0.80600000000000005</v>
      </c>
      <c r="W7" s="3">
        <v>914280</v>
      </c>
      <c r="X7" s="6">
        <v>0.83</v>
      </c>
      <c r="Y7" s="3">
        <v>1104369</v>
      </c>
      <c r="Z7" s="6">
        <v>0.749</v>
      </c>
      <c r="AA7" s="3">
        <v>1685441</v>
      </c>
      <c r="AB7" s="6">
        <v>0.69499999999999995</v>
      </c>
      <c r="AC7" s="3">
        <v>1206655</v>
      </c>
      <c r="AD7" s="6">
        <v>0.81499999999999995</v>
      </c>
      <c r="AE7" s="3">
        <v>4910745</v>
      </c>
      <c r="AF7" s="6">
        <v>0.75800000000000001</v>
      </c>
      <c r="AG7" s="3">
        <v>1069817</v>
      </c>
      <c r="AH7" s="6">
        <v>0.81100000000000005</v>
      </c>
      <c r="AI7" s="3">
        <v>1181596</v>
      </c>
      <c r="AJ7" s="6">
        <v>0.70399999999999996</v>
      </c>
      <c r="AK7" s="3">
        <v>1775047</v>
      </c>
      <c r="AL7" s="6">
        <v>0.67</v>
      </c>
      <c r="AM7" s="3">
        <v>1227837</v>
      </c>
      <c r="AN7" s="6">
        <v>0.78900000000000003</v>
      </c>
      <c r="AO7" s="3">
        <v>5254297</v>
      </c>
      <c r="AP7" s="6">
        <v>0.72899999999999998</v>
      </c>
      <c r="AQ7" s="3">
        <v>1059485</v>
      </c>
      <c r="AR7" s="6">
        <v>0.79500000000000004</v>
      </c>
      <c r="AS7" s="3">
        <v>1327617</v>
      </c>
      <c r="AT7" s="6">
        <v>0.7</v>
      </c>
      <c r="AU7" s="3">
        <v>1909968</v>
      </c>
      <c r="AV7" s="6">
        <v>0.69372480892283073</v>
      </c>
      <c r="AW7" s="3">
        <v>1402423</v>
      </c>
      <c r="AX7" s="6">
        <v>0.80462006365023242</v>
      </c>
      <c r="AY7" s="3">
        <v>5699492</v>
      </c>
      <c r="AZ7" s="6">
        <v>0.73772440146450047</v>
      </c>
      <c r="BA7" s="3">
        <v>937966</v>
      </c>
      <c r="BB7" s="6">
        <v>0.83699999999999997</v>
      </c>
      <c r="BC7" s="3">
        <v>387553</v>
      </c>
      <c r="BD7" s="6">
        <v>0.749</v>
      </c>
      <c r="BE7" s="3">
        <v>650175</v>
      </c>
      <c r="BF7" s="6">
        <v>0.70499999999999996</v>
      </c>
      <c r="BG7" s="3">
        <v>1234702</v>
      </c>
      <c r="BH7" s="6">
        <v>0.65</v>
      </c>
      <c r="BI7" s="3">
        <v>975777</v>
      </c>
      <c r="BJ7" s="6">
        <v>0.71499999999999997</v>
      </c>
      <c r="BK7" s="3">
        <f>BC7+BE7+BG7+BI7</f>
        <v>3248207</v>
      </c>
      <c r="BL7" s="6">
        <v>0.69052826935689082</v>
      </c>
      <c r="BM7" s="3">
        <v>846481</v>
      </c>
      <c r="BN7" s="6">
        <v>0.79400000000000004</v>
      </c>
      <c r="BO7" s="3">
        <v>1081647</v>
      </c>
      <c r="BP7" s="6">
        <v>0.73899999999999999</v>
      </c>
      <c r="BQ7" s="3">
        <v>1552129</v>
      </c>
      <c r="BR7" s="6">
        <v>0.67500000000000004</v>
      </c>
      <c r="BS7" s="74">
        <v>1010145.8132735331</v>
      </c>
      <c r="BT7" s="6">
        <v>0.75198656838667632</v>
      </c>
      <c r="BU7" s="74">
        <v>4490402.8132735332</v>
      </c>
      <c r="BV7" s="6">
        <v>0.72759842977174705</v>
      </c>
      <c r="BW7" s="77">
        <v>940550</v>
      </c>
      <c r="BX7" s="6">
        <v>0.81299999999999994</v>
      </c>
      <c r="BY7" s="79">
        <v>1131136</v>
      </c>
      <c r="BZ7" s="6">
        <v>0.73899999999999999</v>
      </c>
      <c r="CA7" s="81">
        <v>1716008</v>
      </c>
      <c r="CB7" s="6">
        <v>0.72799999999999998</v>
      </c>
      <c r="CC7" s="88">
        <v>1122080</v>
      </c>
      <c r="CD7" s="6">
        <v>0.79400000000000004</v>
      </c>
      <c r="CE7" s="88">
        <v>4909774</v>
      </c>
      <c r="CF7" s="6">
        <v>0.76049029253737266</v>
      </c>
      <c r="CG7" s="92">
        <v>998209</v>
      </c>
      <c r="CH7" s="6">
        <v>0.85099999999999998</v>
      </c>
    </row>
    <row r="8" spans="2:86">
      <c r="AW8" s="32"/>
      <c r="AY8" s="32"/>
      <c r="BG8" s="32"/>
      <c r="BH8" s="32"/>
      <c r="BI8" s="32"/>
      <c r="BJ8" s="32"/>
      <c r="BK8" s="32"/>
      <c r="BM8" s="32"/>
      <c r="BU8" s="32"/>
    </row>
    <row r="9" spans="2:86">
      <c r="B9" s="112" t="s">
        <v>187</v>
      </c>
      <c r="C9" s="112"/>
      <c r="D9" s="112"/>
      <c r="E9" s="112"/>
      <c r="AS9" s="32"/>
      <c r="AU9" s="32"/>
      <c r="BQ9" s="32"/>
      <c r="CE9" s="32"/>
    </row>
    <row r="10" spans="2:86" ht="15.75" thickBot="1">
      <c r="AS10" s="32"/>
      <c r="BA10" s="15"/>
      <c r="BB10" s="16"/>
      <c r="BC10" s="15"/>
      <c r="BD10" s="16"/>
      <c r="BK10" s="32"/>
      <c r="BM10" s="32"/>
      <c r="BS10" s="32"/>
      <c r="BT10" s="32"/>
      <c r="BU10" s="32"/>
      <c r="CE10" s="32"/>
    </row>
    <row r="11" spans="2:86" ht="24" customHeight="1">
      <c r="B11" s="106" t="s">
        <v>197</v>
      </c>
      <c r="C11" s="107"/>
      <c r="D11" s="107"/>
      <c r="E11" s="107"/>
      <c r="F11" s="107"/>
      <c r="G11" s="107"/>
      <c r="H11" s="107"/>
      <c r="I11" s="107"/>
      <c r="J11" s="107"/>
      <c r="K11" s="108"/>
      <c r="M11" s="15"/>
      <c r="N11" s="15"/>
      <c r="O11" s="15"/>
      <c r="P11" s="15"/>
      <c r="AA11" s="15"/>
      <c r="AB11" s="15"/>
      <c r="AC11" s="15"/>
      <c r="AD11" s="15"/>
      <c r="AM11" s="15"/>
      <c r="AN11" s="15"/>
      <c r="AO11" s="15"/>
      <c r="AP11" s="15"/>
      <c r="AQ11" s="15"/>
      <c r="AR11" s="15"/>
      <c r="AT11" s="15"/>
      <c r="AU11" s="15"/>
      <c r="AV11" s="15"/>
      <c r="AW11" s="15"/>
      <c r="BA11" s="15"/>
      <c r="BB11" s="16"/>
      <c r="BC11" s="15"/>
      <c r="BD11" s="16"/>
      <c r="BE11" s="15"/>
      <c r="BF11" s="15"/>
      <c r="BK11" s="15"/>
      <c r="BL11" s="15"/>
      <c r="BO11" s="15"/>
      <c r="BP11" s="15"/>
      <c r="BQ11" s="15"/>
      <c r="BR11" s="15"/>
      <c r="BU11" s="15"/>
      <c r="BV11" s="15"/>
      <c r="BW11" s="15"/>
    </row>
    <row r="12" spans="2:86" ht="15.75" thickBot="1">
      <c r="B12" s="109"/>
      <c r="C12" s="110"/>
      <c r="D12" s="110"/>
      <c r="E12" s="110"/>
      <c r="F12" s="110"/>
      <c r="G12" s="110"/>
      <c r="H12" s="110"/>
      <c r="I12" s="110"/>
      <c r="J12" s="110"/>
      <c r="K12" s="111"/>
      <c r="AA12" s="15"/>
      <c r="AB12" s="15"/>
      <c r="AC12" s="15"/>
      <c r="AD12" s="15"/>
      <c r="AK12" s="15"/>
      <c r="AL12" s="15"/>
      <c r="AM12" s="15"/>
      <c r="AN12" s="15"/>
      <c r="AO12" s="15"/>
      <c r="AP12" s="15"/>
      <c r="AQ12" s="15"/>
      <c r="AR12" s="15"/>
      <c r="AT12" s="15"/>
      <c r="AU12" s="15"/>
      <c r="AV12" s="15"/>
      <c r="AW12" s="16"/>
      <c r="AX12" s="15"/>
      <c r="AY12" s="15"/>
      <c r="AZ12" s="15"/>
      <c r="BD12" s="15"/>
      <c r="BE12" s="15"/>
      <c r="BF12" s="15"/>
      <c r="BK12" s="15"/>
      <c r="BL12" s="15"/>
      <c r="BO12" s="15"/>
      <c r="BP12" s="15"/>
      <c r="BQ12" s="15"/>
      <c r="BR12" s="15"/>
      <c r="BU12" s="15"/>
      <c r="BV12" s="15"/>
      <c r="BW12" s="15"/>
      <c r="BX12" s="15"/>
    </row>
    <row r="13" spans="2:86">
      <c r="C13" s="15"/>
      <c r="D13" s="15"/>
      <c r="E13" s="15"/>
      <c r="F13" s="15"/>
      <c r="G13" s="15"/>
      <c r="H13" s="15"/>
      <c r="I13" s="15"/>
      <c r="J13" s="15"/>
      <c r="AA13" s="15"/>
      <c r="AB13" s="16"/>
      <c r="AC13" s="15"/>
      <c r="AD13" s="16"/>
      <c r="AE13" s="16"/>
      <c r="AF13" s="16"/>
      <c r="AK13" s="15"/>
      <c r="AL13" s="15"/>
      <c r="AM13" s="15"/>
      <c r="AN13" s="15"/>
      <c r="AO13" s="15"/>
      <c r="AP13" s="15"/>
      <c r="AQ13" s="15"/>
      <c r="AR13" s="15"/>
      <c r="AT13" s="15"/>
      <c r="AU13" s="15"/>
      <c r="AV13" s="15"/>
      <c r="AW13" s="16"/>
      <c r="AX13" s="15"/>
      <c r="AY13" s="15"/>
      <c r="AZ13" s="15"/>
      <c r="BD13" s="15"/>
      <c r="BE13" s="15"/>
      <c r="BF13" s="15"/>
      <c r="BK13" s="15"/>
      <c r="BL13" s="15"/>
      <c r="BO13" s="15"/>
      <c r="BP13" s="15"/>
      <c r="BQ13" s="15"/>
      <c r="BR13" s="15"/>
      <c r="BU13" s="15"/>
      <c r="BV13" s="15"/>
      <c r="BW13" s="15"/>
      <c r="BX13" s="15"/>
      <c r="BY13" s="15"/>
      <c r="BZ13" s="15"/>
      <c r="CE13" s="15"/>
      <c r="CF13" s="15"/>
      <c r="CG13" s="15"/>
      <c r="CH13" s="15"/>
    </row>
    <row r="14" spans="2:86">
      <c r="C14" s="15"/>
      <c r="D14" s="15"/>
      <c r="E14" s="15"/>
      <c r="F14" s="16"/>
      <c r="G14" s="15"/>
      <c r="H14" s="16"/>
      <c r="I14" s="15"/>
      <c r="J14" s="16"/>
      <c r="K14" s="16"/>
      <c r="L14" s="16"/>
      <c r="AA14" s="15"/>
      <c r="AB14" s="16"/>
      <c r="AC14" s="15"/>
      <c r="AD14" s="16"/>
      <c r="AE14" s="16"/>
      <c r="AF14" s="16"/>
      <c r="AK14" s="15"/>
      <c r="AL14" s="15"/>
      <c r="AM14" s="15"/>
      <c r="AN14" s="15"/>
      <c r="AO14" s="15"/>
      <c r="AP14" s="15"/>
      <c r="AQ14" s="15"/>
      <c r="AR14" s="15"/>
      <c r="AT14" s="15"/>
      <c r="AU14" s="15"/>
      <c r="AV14" s="15"/>
      <c r="AW14" s="15"/>
      <c r="AX14" s="15"/>
      <c r="AY14" s="15"/>
      <c r="AZ14" s="15"/>
      <c r="BC14" s="15"/>
      <c r="BD14" s="15"/>
      <c r="BE14" s="15"/>
      <c r="BF14" s="15"/>
      <c r="BG14" s="16"/>
      <c r="BI14" s="16"/>
      <c r="BK14" s="16"/>
      <c r="BL14" s="15"/>
      <c r="BM14" s="16"/>
      <c r="BO14" s="16"/>
      <c r="BP14" s="15"/>
      <c r="BQ14" s="15"/>
      <c r="BR14" s="15"/>
      <c r="BU14" s="15"/>
      <c r="BV14" s="15"/>
      <c r="BW14" s="15"/>
      <c r="BX14" s="15"/>
      <c r="BY14" s="15"/>
      <c r="BZ14" s="15"/>
      <c r="CE14" s="15"/>
      <c r="CF14" s="15"/>
      <c r="CG14" s="15"/>
      <c r="CH14" s="15"/>
    </row>
    <row r="15" spans="2:86">
      <c r="C15" s="15"/>
      <c r="D15" s="15"/>
      <c r="E15" s="15"/>
      <c r="F15" s="16"/>
      <c r="G15" s="15"/>
      <c r="H15" s="16"/>
      <c r="I15" s="15"/>
      <c r="J15" s="16"/>
      <c r="K15" s="16"/>
      <c r="L15" s="16"/>
      <c r="AK15" s="15"/>
      <c r="AL15" s="15"/>
      <c r="AM15" s="15"/>
      <c r="AN15" s="15"/>
      <c r="AO15" s="15"/>
      <c r="AP15" s="15"/>
      <c r="AQ15" s="15"/>
      <c r="AR15" s="15"/>
      <c r="AT15" s="15"/>
      <c r="AU15" s="15"/>
      <c r="AV15" s="15"/>
      <c r="AW15" s="15"/>
      <c r="AX15" s="15"/>
      <c r="AY15" s="15"/>
      <c r="AZ15" s="15"/>
      <c r="BC15" s="15"/>
      <c r="BD15" s="15"/>
      <c r="BE15" s="15"/>
      <c r="BF15" s="15"/>
      <c r="BG15" s="16"/>
      <c r="BI15" s="16"/>
      <c r="BK15" s="16"/>
      <c r="BL15" s="15"/>
      <c r="BM15" s="16"/>
      <c r="BO15" s="16"/>
      <c r="BP15" s="16"/>
      <c r="BQ15" s="15"/>
      <c r="BR15" s="16"/>
      <c r="BS15" s="16"/>
      <c r="BT15" s="16"/>
      <c r="BU15" s="15"/>
      <c r="BV15" s="16"/>
      <c r="BW15" s="16"/>
      <c r="BX15" s="16"/>
      <c r="BY15" s="15"/>
      <c r="BZ15" s="15"/>
      <c r="CE15" s="15"/>
      <c r="CF15" s="15"/>
      <c r="CG15" s="15"/>
      <c r="CH15" s="15"/>
    </row>
    <row r="16" spans="2:86">
      <c r="C16" s="15"/>
      <c r="D16" s="15"/>
      <c r="E16" s="15"/>
      <c r="F16" s="15"/>
      <c r="G16" s="15"/>
      <c r="H16" s="15"/>
      <c r="I16" s="15"/>
      <c r="J16" s="15"/>
      <c r="M16" s="15"/>
      <c r="N16" s="15"/>
      <c r="O16" s="15"/>
      <c r="P16" s="15"/>
      <c r="AK16" s="15"/>
      <c r="AL16" s="15"/>
      <c r="AM16" s="15"/>
      <c r="AN16" s="15"/>
      <c r="AO16" s="15"/>
      <c r="AP16" s="15"/>
      <c r="AQ16" s="15"/>
      <c r="AR16" s="15"/>
      <c r="AT16" s="15"/>
      <c r="AU16" s="15"/>
      <c r="AV16" s="15"/>
      <c r="AW16" s="15"/>
      <c r="AX16" s="15"/>
      <c r="AY16" s="15"/>
      <c r="AZ16" s="15"/>
      <c r="BC16" s="15"/>
      <c r="BD16" s="15"/>
      <c r="BE16" s="15"/>
      <c r="BF16" s="15"/>
      <c r="BK16" s="15"/>
      <c r="BL16" s="15"/>
      <c r="BO16" s="16"/>
      <c r="BP16" s="16"/>
      <c r="BQ16" s="16"/>
      <c r="BR16" s="16"/>
      <c r="BS16" s="16"/>
      <c r="BT16" s="16"/>
      <c r="BU16" s="16"/>
      <c r="BV16" s="16"/>
      <c r="BW16" s="16"/>
      <c r="BX16" s="16"/>
      <c r="BY16" s="15"/>
      <c r="BZ16" s="16"/>
      <c r="CA16" s="16"/>
      <c r="CB16" s="16"/>
      <c r="CC16" s="16"/>
      <c r="CD16" s="16"/>
      <c r="CE16" s="15"/>
      <c r="CF16" s="16"/>
      <c r="CG16" s="15"/>
      <c r="CH16" s="16"/>
    </row>
    <row r="17" spans="3:86">
      <c r="C17" s="15"/>
      <c r="D17" s="15"/>
      <c r="E17" s="15"/>
      <c r="F17" s="15"/>
      <c r="G17" s="15"/>
      <c r="H17" s="15"/>
      <c r="I17" s="15"/>
      <c r="J17" s="15"/>
      <c r="M17" s="15"/>
      <c r="N17" s="15"/>
      <c r="O17" s="15"/>
      <c r="P17" s="15"/>
      <c r="AK17" s="15"/>
      <c r="AL17" s="15"/>
      <c r="AM17" s="15"/>
      <c r="AN17" s="15"/>
      <c r="AO17" s="15"/>
      <c r="AP17" s="15"/>
      <c r="AQ17" s="15"/>
      <c r="AR17" s="15"/>
      <c r="AU17" s="15"/>
      <c r="AV17" s="15"/>
      <c r="AW17" s="15"/>
      <c r="AX17" s="15"/>
      <c r="AY17" s="15"/>
      <c r="AZ17" s="15"/>
      <c r="BC17" s="15"/>
      <c r="BD17" s="15"/>
      <c r="BE17" s="15"/>
      <c r="BF17" s="16"/>
      <c r="BG17" s="16"/>
      <c r="BH17" s="16"/>
      <c r="BI17" s="16"/>
      <c r="BJ17" s="16"/>
      <c r="BK17" s="15"/>
      <c r="BL17" s="16"/>
      <c r="BN17" s="16"/>
      <c r="BO17" s="16"/>
      <c r="BP17" s="16"/>
      <c r="BQ17" s="16"/>
      <c r="BR17" s="15"/>
      <c r="BU17" s="16"/>
      <c r="BV17" s="15"/>
      <c r="BW17" s="16"/>
      <c r="BX17" s="16"/>
      <c r="BY17" s="15"/>
      <c r="BZ17" s="16"/>
      <c r="CA17" s="16"/>
      <c r="CB17" s="16"/>
      <c r="CC17" s="16"/>
      <c r="CD17" s="16"/>
      <c r="CE17" s="15"/>
      <c r="CF17" s="16"/>
      <c r="CG17" s="15"/>
      <c r="CH17" s="16"/>
    </row>
    <row r="18" spans="3:86">
      <c r="C18" s="15"/>
      <c r="D18" s="15"/>
      <c r="E18" s="15"/>
      <c r="F18" s="15"/>
      <c r="G18" s="15"/>
      <c r="H18" s="15"/>
      <c r="I18" s="15"/>
      <c r="J18" s="15"/>
      <c r="M18" s="15"/>
      <c r="N18" s="15"/>
      <c r="O18" s="15"/>
      <c r="P18" s="15"/>
      <c r="AK18" s="15"/>
      <c r="AL18" s="15"/>
      <c r="AM18" s="15"/>
      <c r="AN18" s="15"/>
      <c r="AO18" s="15"/>
      <c r="AP18" s="15"/>
      <c r="AQ18" s="15"/>
      <c r="AR18" s="15"/>
      <c r="AU18" s="15"/>
      <c r="AV18" s="15"/>
      <c r="AW18" s="15"/>
      <c r="AX18" s="15"/>
      <c r="AY18" s="15"/>
      <c r="AZ18" s="15"/>
      <c r="BC18" s="15"/>
      <c r="BD18" s="15"/>
      <c r="BE18" s="15"/>
      <c r="BF18" s="16"/>
      <c r="BG18" s="16"/>
      <c r="BH18" s="16"/>
      <c r="BI18" s="16"/>
      <c r="BJ18" s="16"/>
      <c r="BK18" s="15"/>
      <c r="BL18" s="16"/>
      <c r="BN18" s="16"/>
      <c r="BO18" s="15"/>
      <c r="BP18" s="16"/>
      <c r="BQ18" s="15"/>
      <c r="BR18" s="15"/>
      <c r="BU18" s="15"/>
      <c r="BV18" s="15"/>
      <c r="BW18" s="15"/>
      <c r="BX18" s="16"/>
      <c r="BY18" s="15"/>
      <c r="BZ18" s="16"/>
      <c r="CB18" s="16"/>
      <c r="CC18" s="16"/>
      <c r="CD18" s="16"/>
      <c r="CE18" s="15"/>
      <c r="CF18" s="16"/>
      <c r="CG18" s="15"/>
      <c r="CH18" s="16"/>
    </row>
    <row r="19" spans="3:86">
      <c r="AK19" s="15"/>
      <c r="AL19" s="15"/>
      <c r="AM19" s="15"/>
      <c r="AN19" s="15"/>
      <c r="AO19" s="15"/>
      <c r="AP19" s="15"/>
      <c r="AU19" s="15"/>
      <c r="AV19" s="15"/>
      <c r="AW19" s="15"/>
      <c r="AX19" s="15"/>
      <c r="AY19" s="15"/>
      <c r="AZ19" s="15"/>
      <c r="BC19" s="15"/>
      <c r="BD19" s="15"/>
      <c r="BE19" s="15"/>
      <c r="BF19" s="15"/>
      <c r="BK19" s="15"/>
      <c r="BL19" s="15"/>
      <c r="BO19" s="15"/>
      <c r="BP19" s="15"/>
      <c r="BQ19" s="15"/>
      <c r="BR19" s="15"/>
      <c r="BU19" s="15"/>
      <c r="BV19" s="15"/>
      <c r="BW19" s="15"/>
      <c r="BX19" s="16"/>
      <c r="BY19" s="15"/>
      <c r="BZ19" s="16"/>
      <c r="CB19" s="16"/>
      <c r="CC19" s="16"/>
      <c r="CD19" s="16"/>
      <c r="CE19" s="15"/>
      <c r="CF19" s="16"/>
      <c r="CG19" s="15"/>
      <c r="CH19" s="15"/>
    </row>
    <row r="20" spans="3:86">
      <c r="AV20" s="15"/>
      <c r="AW20" s="15"/>
      <c r="AX20" s="15"/>
      <c r="BC20" s="15"/>
      <c r="BD20" s="15"/>
      <c r="BE20" s="15"/>
      <c r="BF20" s="15"/>
      <c r="BK20" s="15"/>
      <c r="BL20" s="15"/>
      <c r="BO20" s="15"/>
      <c r="BP20" s="15"/>
      <c r="BQ20" s="15"/>
      <c r="BR20" s="15"/>
      <c r="BU20" s="15"/>
      <c r="BV20" s="15"/>
      <c r="BW20" s="15"/>
      <c r="BX20" s="15"/>
      <c r="BY20" s="15"/>
      <c r="BZ20" s="15"/>
      <c r="CE20" s="15"/>
      <c r="CF20" s="15"/>
      <c r="CG20" s="15"/>
      <c r="CH20" s="15"/>
    </row>
    <row r="21" spans="3:86">
      <c r="AV21" s="15"/>
      <c r="AW21" s="15"/>
      <c r="AX21" s="15"/>
      <c r="BC21" s="15"/>
      <c r="BD21" s="15"/>
      <c r="BE21" s="15"/>
      <c r="BF21" s="15"/>
      <c r="BK21" s="15"/>
      <c r="BL21" s="15"/>
      <c r="BO21" s="15"/>
      <c r="BP21" s="15"/>
      <c r="BU21" s="15"/>
      <c r="BV21" s="15"/>
      <c r="BW21" s="15"/>
      <c r="BX21" s="15"/>
      <c r="BY21" s="15"/>
      <c r="BZ21" s="15"/>
      <c r="CE21" s="15"/>
      <c r="CF21" s="15"/>
      <c r="CG21" s="15"/>
      <c r="CH21" s="15"/>
    </row>
    <row r="22" spans="3:86">
      <c r="AV22" s="15"/>
      <c r="AW22" s="15"/>
      <c r="AX22" s="15"/>
      <c r="BU22" s="15"/>
      <c r="BV22" s="15"/>
      <c r="BW22" s="15"/>
      <c r="BX22" s="15"/>
      <c r="BY22" s="15"/>
      <c r="BZ22" s="15"/>
      <c r="CE22" s="15"/>
      <c r="CF22" s="15"/>
    </row>
    <row r="23" spans="3:86">
      <c r="AV23" s="15"/>
      <c r="AW23" s="15"/>
      <c r="AX23" s="15"/>
    </row>
  </sheetData>
  <mergeCells count="55">
    <mergeCell ref="CA4:CB4"/>
    <mergeCell ref="CC4:CD4"/>
    <mergeCell ref="BM2:BV3"/>
    <mergeCell ref="BO4:BP4"/>
    <mergeCell ref="BW4:BX4"/>
    <mergeCell ref="BS4:BT4"/>
    <mergeCell ref="BQ4:BR4"/>
    <mergeCell ref="I4:J4"/>
    <mergeCell ref="AQ2:AZ3"/>
    <mergeCell ref="BI4:BJ4"/>
    <mergeCell ref="BK4:BL4"/>
    <mergeCell ref="BC2:BL3"/>
    <mergeCell ref="BG4:BH4"/>
    <mergeCell ref="BE4:BF4"/>
    <mergeCell ref="C2:L3"/>
    <mergeCell ref="AG4:AH4"/>
    <mergeCell ref="AI4:AJ4"/>
    <mergeCell ref="AK4:AL4"/>
    <mergeCell ref="U4:V4"/>
    <mergeCell ref="K4:L4"/>
    <mergeCell ref="M4:N4"/>
    <mergeCell ref="M2:V3"/>
    <mergeCell ref="W2:AF3"/>
    <mergeCell ref="B11:K12"/>
    <mergeCell ref="BC4:BD4"/>
    <mergeCell ref="BA4:BB4"/>
    <mergeCell ref="BU4:BV4"/>
    <mergeCell ref="AU4:AV4"/>
    <mergeCell ref="B9:E9"/>
    <mergeCell ref="AQ4:AR4"/>
    <mergeCell ref="B2:B5"/>
    <mergeCell ref="O4:P4"/>
    <mergeCell ref="Q4:R4"/>
    <mergeCell ref="S4:T4"/>
    <mergeCell ref="W4:X4"/>
    <mergeCell ref="C4:D4"/>
    <mergeCell ref="E4:F4"/>
    <mergeCell ref="G4:H4"/>
    <mergeCell ref="BA2:BB3"/>
    <mergeCell ref="CG4:CH4"/>
    <mergeCell ref="CG2:CH3"/>
    <mergeCell ref="Y4:Z4"/>
    <mergeCell ref="AW4:AX4"/>
    <mergeCell ref="AY4:AZ4"/>
    <mergeCell ref="AO4:AP4"/>
    <mergeCell ref="BM4:BN4"/>
    <mergeCell ref="AS4:AT4"/>
    <mergeCell ref="AC4:AD4"/>
    <mergeCell ref="AA4:AB4"/>
    <mergeCell ref="AE4:AF4"/>
    <mergeCell ref="AM4:AN4"/>
    <mergeCell ref="BY4:BZ4"/>
    <mergeCell ref="CE4:CF4"/>
    <mergeCell ref="BW2:CF3"/>
    <mergeCell ref="AG2:AP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K29"/>
  <sheetViews>
    <sheetView workbookViewId="0">
      <pane xSplit="2" ySplit="5" topLeftCell="BX6" activePane="bottomRight" state="frozen"/>
      <selection pane="topRight" activeCell="C1" sqref="C1"/>
      <selection pane="bottomLeft" activeCell="A6" sqref="A6"/>
      <selection pane="bottomRight" activeCell="B2" sqref="B2:B5"/>
    </sheetView>
  </sheetViews>
  <sheetFormatPr defaultRowHeight="15"/>
  <cols>
    <col min="1" max="1" width="4.140625" customWidth="1"/>
    <col min="2" max="2" width="29.42578125" customWidth="1"/>
    <col min="3" max="3" width="12.5703125" bestFit="1" customWidth="1"/>
    <col min="5" max="5" width="12.5703125" bestFit="1" customWidth="1"/>
    <col min="7" max="7" width="12.5703125" bestFit="1" customWidth="1"/>
    <col min="9" max="9" width="12.5703125" bestFit="1" customWidth="1"/>
    <col min="11" max="11" width="12.5703125" style="15" bestFit="1" customWidth="1"/>
    <col min="12" max="12" width="9.140625" style="15"/>
    <col min="13" max="13" width="12.5703125" bestFit="1" customWidth="1"/>
    <col min="15" max="15" width="12.5703125" bestFit="1" customWidth="1"/>
    <col min="17" max="17" width="12.5703125" bestFit="1" customWidth="1"/>
    <col min="19" max="19" width="12.5703125" bestFit="1" customWidth="1"/>
    <col min="21" max="21" width="12.5703125" style="15" bestFit="1" customWidth="1"/>
    <col min="22" max="22" width="9.140625" style="15"/>
    <col min="23" max="23" width="12.5703125" bestFit="1" customWidth="1"/>
    <col min="25" max="25" width="12.5703125" bestFit="1" customWidth="1"/>
    <col min="27" max="27" width="12.5703125" bestFit="1" customWidth="1"/>
    <col min="29" max="29" width="12.5703125" bestFit="1" customWidth="1"/>
    <col min="31" max="31" width="12.5703125" style="15" bestFit="1" customWidth="1"/>
    <col min="32" max="32" width="9.140625" style="15"/>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3.140625" customWidth="1"/>
    <col min="49" max="49" width="12.5703125" customWidth="1"/>
    <col min="51" max="51" width="12.5703125" customWidth="1"/>
    <col min="53" max="53" width="16.5703125" customWidth="1"/>
    <col min="55" max="56" width="15.140625" customWidth="1"/>
    <col min="57" max="58" width="13.28515625" customWidth="1"/>
    <col min="59" max="62" width="13.28515625" style="15" customWidth="1"/>
    <col min="63" max="64" width="13.28515625" customWidth="1"/>
    <col min="65" max="66" width="13.28515625" style="15" customWidth="1"/>
    <col min="67" max="68" width="13.42578125" customWidth="1"/>
    <col min="69" max="70" width="14" customWidth="1"/>
    <col min="71" max="72" width="14" style="15" customWidth="1"/>
    <col min="73" max="74" width="14.140625" customWidth="1"/>
    <col min="75" max="78" width="15.28515625" customWidth="1"/>
    <col min="79" max="82" width="15.28515625" style="15" customWidth="1"/>
    <col min="83" max="84" width="15.28515625" customWidth="1"/>
    <col min="85" max="85" width="17.140625" customWidth="1"/>
    <col min="86" max="86" width="15.42578125" customWidth="1"/>
  </cols>
  <sheetData>
    <row r="2" spans="2:86" ht="18.75" customHeight="1">
      <c r="B2" s="114" t="s">
        <v>76</v>
      </c>
      <c r="C2" s="102">
        <v>2015</v>
      </c>
      <c r="D2" s="102"/>
      <c r="E2" s="102"/>
      <c r="F2" s="102"/>
      <c r="G2" s="102"/>
      <c r="H2" s="102"/>
      <c r="I2" s="102"/>
      <c r="J2" s="102"/>
      <c r="K2" s="102"/>
      <c r="L2" s="102"/>
      <c r="M2" s="102">
        <v>2016</v>
      </c>
      <c r="N2" s="102"/>
      <c r="O2" s="102"/>
      <c r="P2" s="102"/>
      <c r="Q2" s="102"/>
      <c r="R2" s="102"/>
      <c r="S2" s="102"/>
      <c r="T2" s="102"/>
      <c r="U2" s="102"/>
      <c r="V2" s="102"/>
      <c r="W2" s="102">
        <v>2017</v>
      </c>
      <c r="X2" s="102"/>
      <c r="Y2" s="102"/>
      <c r="Z2" s="102"/>
      <c r="AA2" s="102"/>
      <c r="AB2" s="102"/>
      <c r="AC2" s="102"/>
      <c r="AD2" s="102"/>
      <c r="AE2" s="102"/>
      <c r="AF2" s="102"/>
      <c r="AG2" s="102">
        <v>2018</v>
      </c>
      <c r="AH2" s="102"/>
      <c r="AI2" s="102"/>
      <c r="AJ2" s="102"/>
      <c r="AK2" s="102"/>
      <c r="AL2" s="102"/>
      <c r="AM2" s="102"/>
      <c r="AN2" s="102"/>
      <c r="AO2" s="102"/>
      <c r="AP2" s="102"/>
      <c r="AQ2" s="102">
        <v>2019</v>
      </c>
      <c r="AR2" s="102"/>
      <c r="AS2" s="102"/>
      <c r="AT2" s="102"/>
      <c r="AU2" s="102"/>
      <c r="AV2" s="102"/>
      <c r="AW2" s="102"/>
      <c r="AX2" s="102"/>
      <c r="AY2" s="102"/>
      <c r="AZ2" s="102"/>
      <c r="BA2" s="102">
        <v>2020</v>
      </c>
      <c r="BB2" s="102"/>
      <c r="BC2" s="102">
        <v>2022</v>
      </c>
      <c r="BD2" s="102"/>
      <c r="BE2" s="102"/>
      <c r="BF2" s="102"/>
      <c r="BG2" s="102"/>
      <c r="BH2" s="102"/>
      <c r="BI2" s="102"/>
      <c r="BJ2" s="102"/>
      <c r="BK2" s="102"/>
      <c r="BL2" s="102"/>
      <c r="BM2" s="103">
        <v>2023</v>
      </c>
      <c r="BN2" s="104"/>
      <c r="BO2" s="104"/>
      <c r="BP2" s="104"/>
      <c r="BQ2" s="104"/>
      <c r="BR2" s="104"/>
      <c r="BS2" s="104"/>
      <c r="BT2" s="104"/>
      <c r="BU2" s="104"/>
      <c r="BV2" s="104"/>
      <c r="BW2" s="98">
        <v>2024</v>
      </c>
      <c r="BX2" s="115"/>
      <c r="BY2" s="115"/>
      <c r="BZ2" s="115"/>
      <c r="CA2" s="115"/>
      <c r="CB2" s="115"/>
      <c r="CC2" s="115"/>
      <c r="CD2" s="115"/>
      <c r="CE2" s="115"/>
      <c r="CF2" s="99"/>
      <c r="CG2" s="98">
        <v>2025</v>
      </c>
      <c r="CH2" s="99"/>
    </row>
    <row r="3" spans="2:86">
      <c r="B3" s="114"/>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0"/>
      <c r="BN3" s="105"/>
      <c r="BO3" s="105"/>
      <c r="BP3" s="105"/>
      <c r="BQ3" s="105"/>
      <c r="BR3" s="105"/>
      <c r="BS3" s="105"/>
      <c r="BT3" s="105"/>
      <c r="BU3" s="105"/>
      <c r="BV3" s="105"/>
      <c r="BW3" s="100"/>
      <c r="BX3" s="105"/>
      <c r="BY3" s="105"/>
      <c r="BZ3" s="105"/>
      <c r="CA3" s="105"/>
      <c r="CB3" s="105"/>
      <c r="CC3" s="105"/>
      <c r="CD3" s="105"/>
      <c r="CE3" s="105"/>
      <c r="CF3" s="101"/>
      <c r="CG3" s="100"/>
      <c r="CH3" s="101"/>
    </row>
    <row r="4" spans="2:86">
      <c r="B4" s="114"/>
      <c r="C4" s="102" t="s">
        <v>0</v>
      </c>
      <c r="D4" s="102"/>
      <c r="E4" s="102" t="s">
        <v>1</v>
      </c>
      <c r="F4" s="102"/>
      <c r="G4" s="102" t="s">
        <v>2</v>
      </c>
      <c r="H4" s="102"/>
      <c r="I4" s="102" t="s">
        <v>3</v>
      </c>
      <c r="J4" s="102"/>
      <c r="K4" s="102" t="s">
        <v>140</v>
      </c>
      <c r="L4" s="102"/>
      <c r="M4" s="102" t="s">
        <v>0</v>
      </c>
      <c r="N4" s="102"/>
      <c r="O4" s="102" t="s">
        <v>1</v>
      </c>
      <c r="P4" s="102"/>
      <c r="Q4" s="102" t="s">
        <v>2</v>
      </c>
      <c r="R4" s="102"/>
      <c r="S4" s="102" t="s">
        <v>3</v>
      </c>
      <c r="T4" s="102"/>
      <c r="U4" s="102" t="s">
        <v>140</v>
      </c>
      <c r="V4" s="102"/>
      <c r="W4" s="102" t="s">
        <v>0</v>
      </c>
      <c r="X4" s="102"/>
      <c r="Y4" s="102" t="s">
        <v>1</v>
      </c>
      <c r="Z4" s="102"/>
      <c r="AA4" s="102" t="s">
        <v>2</v>
      </c>
      <c r="AB4" s="102"/>
      <c r="AC4" s="102" t="s">
        <v>3</v>
      </c>
      <c r="AD4" s="102"/>
      <c r="AE4" s="102" t="s">
        <v>140</v>
      </c>
      <c r="AF4" s="102"/>
      <c r="AG4" s="102" t="s">
        <v>0</v>
      </c>
      <c r="AH4" s="102"/>
      <c r="AI4" s="102" t="s">
        <v>1</v>
      </c>
      <c r="AJ4" s="102"/>
      <c r="AK4" s="102" t="s">
        <v>36</v>
      </c>
      <c r="AL4" s="102"/>
      <c r="AM4" s="102" t="s">
        <v>3</v>
      </c>
      <c r="AN4" s="102"/>
      <c r="AO4" s="102" t="s">
        <v>140</v>
      </c>
      <c r="AP4" s="102"/>
      <c r="AQ4" s="102" t="s">
        <v>0</v>
      </c>
      <c r="AR4" s="102"/>
      <c r="AS4" s="102" t="s">
        <v>183</v>
      </c>
      <c r="AT4" s="102"/>
      <c r="AU4" s="102" t="s">
        <v>2</v>
      </c>
      <c r="AV4" s="102"/>
      <c r="AW4" s="102" t="s">
        <v>3</v>
      </c>
      <c r="AX4" s="102"/>
      <c r="AY4" s="102" t="s">
        <v>140</v>
      </c>
      <c r="AZ4" s="102"/>
      <c r="BA4" s="102" t="s">
        <v>0</v>
      </c>
      <c r="BB4" s="102"/>
      <c r="BC4" s="102" t="s">
        <v>0</v>
      </c>
      <c r="BD4" s="102"/>
      <c r="BE4" s="102" t="s">
        <v>183</v>
      </c>
      <c r="BF4" s="102"/>
      <c r="BG4" s="102" t="s">
        <v>2</v>
      </c>
      <c r="BH4" s="102"/>
      <c r="BI4" s="102" t="s">
        <v>3</v>
      </c>
      <c r="BJ4" s="102"/>
      <c r="BK4" s="102" t="s">
        <v>140</v>
      </c>
      <c r="BL4" s="102"/>
      <c r="BM4" s="102" t="s">
        <v>0</v>
      </c>
      <c r="BN4" s="102"/>
      <c r="BO4" s="102" t="s">
        <v>183</v>
      </c>
      <c r="BP4" s="102"/>
      <c r="BQ4" s="102" t="s">
        <v>2</v>
      </c>
      <c r="BR4" s="102"/>
      <c r="BS4" s="102" t="s">
        <v>3</v>
      </c>
      <c r="BT4" s="102"/>
      <c r="BU4" s="102" t="s">
        <v>140</v>
      </c>
      <c r="BV4" s="102"/>
      <c r="BW4" s="102" t="s">
        <v>0</v>
      </c>
      <c r="BX4" s="102"/>
      <c r="BY4" s="102" t="s">
        <v>183</v>
      </c>
      <c r="BZ4" s="102"/>
      <c r="CA4" s="102" t="s">
        <v>2</v>
      </c>
      <c r="CB4" s="102"/>
      <c r="CC4" s="102" t="s">
        <v>3</v>
      </c>
      <c r="CD4" s="102"/>
      <c r="CE4" s="102" t="s">
        <v>140</v>
      </c>
      <c r="CF4" s="102"/>
      <c r="CG4" s="102" t="s">
        <v>0</v>
      </c>
      <c r="CH4" s="102"/>
    </row>
    <row r="5" spans="2:86">
      <c r="B5" s="114"/>
      <c r="C5" s="60" t="s">
        <v>37</v>
      </c>
      <c r="D5" s="60" t="s">
        <v>45</v>
      </c>
      <c r="E5" s="60" t="s">
        <v>37</v>
      </c>
      <c r="F5" s="60" t="s">
        <v>45</v>
      </c>
      <c r="G5" s="60" t="s">
        <v>37</v>
      </c>
      <c r="H5" s="60" t="s">
        <v>45</v>
      </c>
      <c r="I5" s="60" t="s">
        <v>37</v>
      </c>
      <c r="J5" s="60" t="s">
        <v>45</v>
      </c>
      <c r="K5" s="60" t="s">
        <v>37</v>
      </c>
      <c r="L5" s="60" t="s">
        <v>45</v>
      </c>
      <c r="M5" s="60" t="s">
        <v>37</v>
      </c>
      <c r="N5" s="60" t="s">
        <v>45</v>
      </c>
      <c r="O5" s="60" t="s">
        <v>37</v>
      </c>
      <c r="P5" s="60" t="s">
        <v>45</v>
      </c>
      <c r="Q5" s="60" t="s">
        <v>37</v>
      </c>
      <c r="R5" s="60" t="s">
        <v>45</v>
      </c>
      <c r="S5" s="60" t="s">
        <v>37</v>
      </c>
      <c r="T5" s="60" t="s">
        <v>45</v>
      </c>
      <c r="U5" s="60" t="s">
        <v>37</v>
      </c>
      <c r="V5" s="60" t="s">
        <v>45</v>
      </c>
      <c r="W5" s="60" t="s">
        <v>37</v>
      </c>
      <c r="X5" s="60" t="s">
        <v>45</v>
      </c>
      <c r="Y5" s="60" t="s">
        <v>37</v>
      </c>
      <c r="Z5" s="60" t="s">
        <v>45</v>
      </c>
      <c r="AA5" s="60" t="s">
        <v>37</v>
      </c>
      <c r="AB5" s="60" t="s">
        <v>45</v>
      </c>
      <c r="AC5" s="60" t="s">
        <v>37</v>
      </c>
      <c r="AD5" s="60" t="s">
        <v>45</v>
      </c>
      <c r="AE5" s="60" t="s">
        <v>37</v>
      </c>
      <c r="AF5" s="60" t="s">
        <v>45</v>
      </c>
      <c r="AG5" s="60" t="s">
        <v>37</v>
      </c>
      <c r="AH5" s="60" t="s">
        <v>45</v>
      </c>
      <c r="AI5" s="60" t="s">
        <v>37</v>
      </c>
      <c r="AJ5" s="60" t="s">
        <v>45</v>
      </c>
      <c r="AK5" s="60" t="s">
        <v>37</v>
      </c>
      <c r="AL5" s="60" t="s">
        <v>45</v>
      </c>
      <c r="AM5" s="60" t="s">
        <v>37</v>
      </c>
      <c r="AN5" s="60" t="s">
        <v>45</v>
      </c>
      <c r="AO5" s="60" t="s">
        <v>37</v>
      </c>
      <c r="AP5" s="60" t="s">
        <v>45</v>
      </c>
      <c r="AQ5" s="60" t="s">
        <v>37</v>
      </c>
      <c r="AR5" s="60" t="s">
        <v>45</v>
      </c>
      <c r="AS5" s="60" t="s">
        <v>37</v>
      </c>
      <c r="AT5" s="60" t="s">
        <v>45</v>
      </c>
      <c r="AU5" s="60" t="s">
        <v>37</v>
      </c>
      <c r="AV5" s="60" t="s">
        <v>45</v>
      </c>
      <c r="AW5" s="60" t="s">
        <v>37</v>
      </c>
      <c r="AX5" s="60" t="s">
        <v>45</v>
      </c>
      <c r="AY5" s="60" t="s">
        <v>37</v>
      </c>
      <c r="AZ5" s="60" t="s">
        <v>45</v>
      </c>
      <c r="BA5" s="60" t="s">
        <v>37</v>
      </c>
      <c r="BB5" s="60" t="s">
        <v>45</v>
      </c>
      <c r="BC5" s="60" t="s">
        <v>37</v>
      </c>
      <c r="BD5" s="60" t="s">
        <v>45</v>
      </c>
      <c r="BE5" s="60" t="s">
        <v>37</v>
      </c>
      <c r="BF5" s="60" t="s">
        <v>45</v>
      </c>
      <c r="BG5" s="60" t="s">
        <v>37</v>
      </c>
      <c r="BH5" s="60" t="s">
        <v>45</v>
      </c>
      <c r="BI5" s="60" t="s">
        <v>37</v>
      </c>
      <c r="BJ5" s="60" t="s">
        <v>45</v>
      </c>
      <c r="BK5" s="60" t="s">
        <v>37</v>
      </c>
      <c r="BL5" s="60" t="s">
        <v>45</v>
      </c>
      <c r="BM5" s="60" t="s">
        <v>37</v>
      </c>
      <c r="BN5" s="60" t="s">
        <v>45</v>
      </c>
      <c r="BO5" s="60" t="s">
        <v>37</v>
      </c>
      <c r="BP5" s="60" t="s">
        <v>45</v>
      </c>
      <c r="BQ5" s="60" t="s">
        <v>37</v>
      </c>
      <c r="BR5" s="60" t="s">
        <v>45</v>
      </c>
      <c r="BS5" s="72" t="s">
        <v>37</v>
      </c>
      <c r="BT5" s="72" t="s">
        <v>45</v>
      </c>
      <c r="BU5" s="68" t="s">
        <v>37</v>
      </c>
      <c r="BV5" s="68" t="s">
        <v>45</v>
      </c>
      <c r="BW5" s="76" t="s">
        <v>37</v>
      </c>
      <c r="BX5" s="76" t="s">
        <v>45</v>
      </c>
      <c r="BY5" s="78" t="s">
        <v>37</v>
      </c>
      <c r="BZ5" s="78" t="s">
        <v>45</v>
      </c>
      <c r="CA5" s="80" t="s">
        <v>37</v>
      </c>
      <c r="CB5" s="80" t="s">
        <v>45</v>
      </c>
      <c r="CC5" s="83" t="s">
        <v>37</v>
      </c>
      <c r="CD5" s="83" t="s">
        <v>45</v>
      </c>
      <c r="CE5" s="78" t="s">
        <v>37</v>
      </c>
      <c r="CF5" s="78" t="s">
        <v>45</v>
      </c>
      <c r="CG5" s="91" t="s">
        <v>37</v>
      </c>
      <c r="CH5" s="91" t="s">
        <v>45</v>
      </c>
    </row>
    <row r="6" spans="2:86">
      <c r="B6" s="2" t="s">
        <v>78</v>
      </c>
      <c r="C6" s="3">
        <v>0</v>
      </c>
      <c r="D6" s="6">
        <v>0</v>
      </c>
      <c r="E6" s="3">
        <v>491887</v>
      </c>
      <c r="F6" s="6">
        <v>0.41499999999999998</v>
      </c>
      <c r="G6" s="3">
        <v>694417</v>
      </c>
      <c r="H6" s="6">
        <v>0.36699999999999999</v>
      </c>
      <c r="I6" s="3">
        <v>555040</v>
      </c>
      <c r="J6" s="6">
        <v>0.45400000000000001</v>
      </c>
      <c r="K6" s="3">
        <v>1741345</v>
      </c>
      <c r="L6" s="6">
        <v>0.40500000000000003</v>
      </c>
      <c r="M6" s="3">
        <v>421213</v>
      </c>
      <c r="N6" s="6">
        <v>0.42599999999999999</v>
      </c>
      <c r="O6" s="3">
        <v>500737</v>
      </c>
      <c r="P6" s="6">
        <v>0.39700000000000002</v>
      </c>
      <c r="Q6" s="3">
        <v>600718</v>
      </c>
      <c r="R6" s="6">
        <v>0.313</v>
      </c>
      <c r="S6" s="3">
        <v>502157</v>
      </c>
      <c r="T6" s="6">
        <v>0.41</v>
      </c>
      <c r="U6" s="3">
        <v>2024824</v>
      </c>
      <c r="V6" s="6">
        <v>0.375</v>
      </c>
      <c r="W6" s="3">
        <v>428680</v>
      </c>
      <c r="X6" s="6">
        <v>0.38900000000000001</v>
      </c>
      <c r="Y6" s="3">
        <v>503829</v>
      </c>
      <c r="Z6" s="6">
        <v>0.34200000000000003</v>
      </c>
      <c r="AA6" s="3">
        <v>628814</v>
      </c>
      <c r="AB6" s="6">
        <v>0.25900000000000001</v>
      </c>
      <c r="AC6" s="3">
        <v>551829</v>
      </c>
      <c r="AD6" s="6">
        <v>0.373</v>
      </c>
      <c r="AE6" s="3">
        <v>2113152</v>
      </c>
      <c r="AF6" s="6">
        <v>0.32600000000000001</v>
      </c>
      <c r="AG6" s="3">
        <v>495116</v>
      </c>
      <c r="AH6" s="6">
        <v>0.375</v>
      </c>
      <c r="AI6" s="3">
        <v>530294</v>
      </c>
      <c r="AJ6" s="6">
        <v>0.316</v>
      </c>
      <c r="AK6" s="3">
        <v>676644</v>
      </c>
      <c r="AL6" s="6">
        <v>0.255</v>
      </c>
      <c r="AM6" s="3">
        <v>518212</v>
      </c>
      <c r="AN6" s="6">
        <v>0.33300000000000002</v>
      </c>
      <c r="AO6" s="3">
        <v>2220266</v>
      </c>
      <c r="AP6" s="6">
        <v>0.308</v>
      </c>
      <c r="AQ6" s="3">
        <v>477905</v>
      </c>
      <c r="AR6" s="6">
        <v>0.35799999999999998</v>
      </c>
      <c r="AS6" s="3">
        <v>592215</v>
      </c>
      <c r="AT6" s="6">
        <v>0.312</v>
      </c>
      <c r="AU6" s="3">
        <v>629563</v>
      </c>
      <c r="AV6" s="6">
        <v>0.22356251613519509</v>
      </c>
      <c r="AW6" s="3">
        <v>584208</v>
      </c>
      <c r="AX6" s="6">
        <v>0.33146910519886458</v>
      </c>
      <c r="AY6" s="3">
        <v>2283890</v>
      </c>
      <c r="AZ6" s="6">
        <v>0.28943882661627179</v>
      </c>
      <c r="BA6" s="3">
        <v>422745</v>
      </c>
      <c r="BB6" s="6">
        <v>0.377</v>
      </c>
      <c r="BC6" s="3">
        <v>195383</v>
      </c>
      <c r="BD6" s="6">
        <v>0.378</v>
      </c>
      <c r="BE6" s="3">
        <v>284191</v>
      </c>
      <c r="BF6" s="6">
        <v>0.308</v>
      </c>
      <c r="BG6" s="3">
        <v>442141</v>
      </c>
      <c r="BH6" s="6">
        <v>0.23300000000000001</v>
      </c>
      <c r="BI6" s="3">
        <v>452734</v>
      </c>
      <c r="BJ6" s="6">
        <v>0.33200000000000002</v>
      </c>
      <c r="BK6" s="3">
        <v>1374449</v>
      </c>
      <c r="BL6" s="6">
        <v>0.29199999999999998</v>
      </c>
      <c r="BM6" s="3">
        <v>304312</v>
      </c>
      <c r="BN6" s="6">
        <v>0.28599999999999998</v>
      </c>
      <c r="BO6" s="3">
        <v>411567</v>
      </c>
      <c r="BP6" s="6">
        <v>0.28100000000000003</v>
      </c>
      <c r="BQ6" s="3">
        <v>491189</v>
      </c>
      <c r="BR6" s="6">
        <v>0.214</v>
      </c>
      <c r="BS6" s="74">
        <v>401971</v>
      </c>
      <c r="BT6" s="6">
        <v>0.29899999999999999</v>
      </c>
      <c r="BU6" s="69">
        <v>1609039</v>
      </c>
      <c r="BV6" s="6">
        <v>0.26100000000000001</v>
      </c>
      <c r="BW6" s="77">
        <v>380423</v>
      </c>
      <c r="BX6" s="6">
        <v>0.32900000000000001</v>
      </c>
      <c r="BY6" s="79">
        <v>407912</v>
      </c>
      <c r="BZ6" s="6">
        <v>0.26700000000000002</v>
      </c>
      <c r="CA6" s="81">
        <v>457930</v>
      </c>
      <c r="CB6" s="6">
        <v>0.19400000000000001</v>
      </c>
      <c r="CC6" s="84">
        <v>410007</v>
      </c>
      <c r="CD6" s="6">
        <v>0.28999999999999998</v>
      </c>
      <c r="CE6" s="79">
        <v>1656271</v>
      </c>
      <c r="CF6" s="6">
        <v>0.25700000000000001</v>
      </c>
      <c r="CG6" s="92">
        <v>404526</v>
      </c>
      <c r="CH6" s="6">
        <v>0.34499999999999997</v>
      </c>
    </row>
    <row r="7" spans="2:86">
      <c r="B7" s="2" t="s">
        <v>79</v>
      </c>
      <c r="C7" s="3">
        <v>0</v>
      </c>
      <c r="D7" s="6">
        <v>0</v>
      </c>
      <c r="E7" s="3">
        <v>377683</v>
      </c>
      <c r="F7" s="6">
        <v>0.31900000000000001</v>
      </c>
      <c r="G7" s="3">
        <v>665015</v>
      </c>
      <c r="H7" s="6">
        <v>0.35199999999999998</v>
      </c>
      <c r="I7" s="3">
        <v>317010</v>
      </c>
      <c r="J7" s="6">
        <v>0.25900000000000001</v>
      </c>
      <c r="K7" s="3">
        <v>1359708</v>
      </c>
      <c r="L7" s="6">
        <v>0.316</v>
      </c>
      <c r="M7" s="3">
        <v>286307</v>
      </c>
      <c r="N7" s="6">
        <v>0.28999999999999998</v>
      </c>
      <c r="O7" s="3">
        <v>377275</v>
      </c>
      <c r="P7" s="6">
        <v>0.29899999999999999</v>
      </c>
      <c r="Q7" s="3">
        <v>821177</v>
      </c>
      <c r="R7" s="6">
        <v>0.42799999999999999</v>
      </c>
      <c r="S7" s="3">
        <v>420175</v>
      </c>
      <c r="T7" s="6">
        <v>0.34300000000000003</v>
      </c>
      <c r="U7" s="3">
        <v>1904934</v>
      </c>
      <c r="V7" s="6">
        <v>0.35299999999999998</v>
      </c>
      <c r="W7" s="3">
        <v>398008</v>
      </c>
      <c r="X7" s="6">
        <v>0.36099999999999999</v>
      </c>
      <c r="Y7" s="3">
        <v>580191</v>
      </c>
      <c r="Z7" s="6">
        <v>0.39300000000000002</v>
      </c>
      <c r="AA7" s="3">
        <v>1188337</v>
      </c>
      <c r="AB7" s="6">
        <v>0.49</v>
      </c>
      <c r="AC7" s="3">
        <v>573523</v>
      </c>
      <c r="AD7" s="6">
        <v>0.38700000000000001</v>
      </c>
      <c r="AE7" s="3">
        <v>2740059</v>
      </c>
      <c r="AF7" s="6">
        <v>0.42299999999999999</v>
      </c>
      <c r="AG7" s="3">
        <v>479927</v>
      </c>
      <c r="AH7" s="6">
        <v>0.36399999999999999</v>
      </c>
      <c r="AI7" s="3">
        <v>645025</v>
      </c>
      <c r="AJ7" s="6">
        <v>0.38400000000000001</v>
      </c>
      <c r="AK7" s="3">
        <v>1322812</v>
      </c>
      <c r="AL7" s="6">
        <v>0.499</v>
      </c>
      <c r="AM7" s="3">
        <v>590426</v>
      </c>
      <c r="AN7" s="6">
        <v>0.379</v>
      </c>
      <c r="AO7" s="3">
        <v>3038189</v>
      </c>
      <c r="AP7" s="6">
        <v>0.42199999999999999</v>
      </c>
      <c r="AQ7" s="3">
        <v>493017</v>
      </c>
      <c r="AR7" s="6">
        <v>0.37</v>
      </c>
      <c r="AS7" s="3">
        <v>790448</v>
      </c>
      <c r="AT7" s="6">
        <v>0.41699999999999998</v>
      </c>
      <c r="AU7" s="3">
        <v>1376511</v>
      </c>
      <c r="AV7" s="6">
        <v>0.48880932114462494</v>
      </c>
      <c r="AW7" s="3">
        <v>663247</v>
      </c>
      <c r="AX7" s="6">
        <v>0.37631441133266119</v>
      </c>
      <c r="AY7" s="3">
        <v>3323223</v>
      </c>
      <c r="AZ7" s="6">
        <v>0.42115415615647278</v>
      </c>
      <c r="BA7" s="3">
        <v>405543</v>
      </c>
      <c r="BB7" s="6">
        <v>0.36199999999999999</v>
      </c>
      <c r="BC7" s="3">
        <v>187568</v>
      </c>
      <c r="BD7" s="6">
        <v>0.36299999999999999</v>
      </c>
      <c r="BE7" s="3">
        <v>402501</v>
      </c>
      <c r="BF7" s="6">
        <v>0.436</v>
      </c>
      <c r="BG7" s="3">
        <v>1010261</v>
      </c>
      <c r="BH7" s="6">
        <v>0.53200000000000003</v>
      </c>
      <c r="BI7" s="3">
        <v>525220</v>
      </c>
      <c r="BJ7" s="6">
        <v>0.38500000000000001</v>
      </c>
      <c r="BK7" s="3">
        <v>2125550</v>
      </c>
      <c r="BL7" s="6">
        <v>0.45200000000000001</v>
      </c>
      <c r="BM7" s="3">
        <v>456817</v>
      </c>
      <c r="BN7" s="6">
        <v>0.42899999999999999</v>
      </c>
      <c r="BO7" s="3">
        <v>618862</v>
      </c>
      <c r="BP7" s="6">
        <v>0.42299999999999999</v>
      </c>
      <c r="BQ7" s="3">
        <v>1222914</v>
      </c>
      <c r="BR7" s="6">
        <v>0.53200000000000003</v>
      </c>
      <c r="BS7" s="74">
        <v>559415</v>
      </c>
      <c r="BT7" s="6">
        <v>0.41599999999999998</v>
      </c>
      <c r="BU7" s="71">
        <v>2858008</v>
      </c>
      <c r="BV7" s="6">
        <v>0.46300000000000002</v>
      </c>
      <c r="BW7" s="77">
        <v>465698</v>
      </c>
      <c r="BX7" s="6">
        <v>0.40200000000000002</v>
      </c>
      <c r="BY7" s="79">
        <v>689337</v>
      </c>
      <c r="BZ7" s="6">
        <v>0.45</v>
      </c>
      <c r="CA7" s="81">
        <v>1320483</v>
      </c>
      <c r="CB7" s="6">
        <v>0.56100000000000005</v>
      </c>
      <c r="CC7" s="84">
        <v>621591</v>
      </c>
      <c r="CD7" s="6">
        <v>0.44</v>
      </c>
      <c r="CE7" s="81">
        <v>3097109</v>
      </c>
      <c r="CF7" s="6">
        <v>0.48</v>
      </c>
      <c r="CG7" s="92">
        <v>473660</v>
      </c>
      <c r="CH7" s="6">
        <v>0.40400000000000003</v>
      </c>
    </row>
    <row r="8" spans="2:86">
      <c r="B8" s="2" t="s">
        <v>80</v>
      </c>
      <c r="C8" s="3">
        <v>0</v>
      </c>
      <c r="D8" s="6">
        <v>0</v>
      </c>
      <c r="E8" s="3">
        <v>281131</v>
      </c>
      <c r="F8" s="6">
        <v>0.23699999999999999</v>
      </c>
      <c r="G8" s="3">
        <v>472923</v>
      </c>
      <c r="H8" s="6">
        <v>0.25</v>
      </c>
      <c r="I8" s="3">
        <v>314016</v>
      </c>
      <c r="J8" s="6">
        <v>0.25700000000000001</v>
      </c>
      <c r="K8" s="3">
        <v>1068071</v>
      </c>
      <c r="L8" s="6">
        <v>0.248</v>
      </c>
      <c r="M8" s="3">
        <v>250050</v>
      </c>
      <c r="N8" s="6">
        <v>0.253</v>
      </c>
      <c r="O8" s="3">
        <v>338533</v>
      </c>
      <c r="P8" s="6">
        <v>0.26900000000000002</v>
      </c>
      <c r="Q8" s="3">
        <v>476168</v>
      </c>
      <c r="R8" s="6">
        <v>0.248</v>
      </c>
      <c r="S8" s="3">
        <v>275111</v>
      </c>
      <c r="T8" s="6">
        <v>0.22500000000000001</v>
      </c>
      <c r="U8" s="3">
        <v>1339861</v>
      </c>
      <c r="V8" s="6">
        <v>0.248</v>
      </c>
      <c r="W8" s="3">
        <v>249780</v>
      </c>
      <c r="X8" s="6">
        <v>0.22700000000000001</v>
      </c>
      <c r="Y8" s="3">
        <v>357674</v>
      </c>
      <c r="Z8" s="6">
        <v>0.24299999999999999</v>
      </c>
      <c r="AA8" s="3">
        <v>560937</v>
      </c>
      <c r="AB8" s="6">
        <v>0.23100000000000001</v>
      </c>
      <c r="AC8" s="3">
        <v>315567</v>
      </c>
      <c r="AD8" s="6">
        <v>0.21299999999999999</v>
      </c>
      <c r="AE8" s="3">
        <v>1483958</v>
      </c>
      <c r="AF8" s="6">
        <v>0.22900000000000001</v>
      </c>
      <c r="AG8" s="3">
        <v>308363</v>
      </c>
      <c r="AH8" s="6">
        <v>0.23400000000000001</v>
      </c>
      <c r="AI8" s="3">
        <v>460853</v>
      </c>
      <c r="AJ8" s="6">
        <v>0.27500000000000002</v>
      </c>
      <c r="AK8" s="3">
        <v>655068</v>
      </c>
      <c r="AL8" s="6">
        <v>0.247</v>
      </c>
      <c r="AM8" s="3">
        <v>407788</v>
      </c>
      <c r="AN8" s="6">
        <v>0.26200000000000001</v>
      </c>
      <c r="AO8" s="3">
        <v>1832071</v>
      </c>
      <c r="AP8" s="6">
        <v>0.254</v>
      </c>
      <c r="AQ8" s="3">
        <v>336445</v>
      </c>
      <c r="AR8" s="6">
        <v>0.252</v>
      </c>
      <c r="AS8" s="3">
        <v>507625</v>
      </c>
      <c r="AT8" s="6">
        <v>0.26800000000000002</v>
      </c>
      <c r="AU8" s="3">
        <v>747304</v>
      </c>
      <c r="AV8" s="6">
        <v>0.26537322326422585</v>
      </c>
      <c r="AW8" s="3">
        <v>438143</v>
      </c>
      <c r="AX8" s="6">
        <v>0.24859445293310964</v>
      </c>
      <c r="AY8" s="3">
        <v>2029518</v>
      </c>
      <c r="AZ8" s="6">
        <v>0.25720210190359549</v>
      </c>
      <c r="BA8" s="3">
        <v>272783</v>
      </c>
      <c r="BB8" s="6">
        <v>0.24299999999999999</v>
      </c>
      <c r="BC8" s="3">
        <v>129319</v>
      </c>
      <c r="BD8" s="6">
        <v>0.25</v>
      </c>
      <c r="BE8" s="3">
        <v>230013</v>
      </c>
      <c r="BF8" s="6">
        <v>0.249</v>
      </c>
      <c r="BG8" s="3">
        <v>431688</v>
      </c>
      <c r="BH8" s="6">
        <v>0.22700000000000001</v>
      </c>
      <c r="BI8" s="3">
        <v>351345</v>
      </c>
      <c r="BJ8" s="6">
        <v>0.25800000000000001</v>
      </c>
      <c r="BK8" s="3">
        <v>1142365</v>
      </c>
      <c r="BL8" s="6">
        <v>0.24299999999999999</v>
      </c>
      <c r="BM8" s="3">
        <v>281944</v>
      </c>
      <c r="BN8" s="6">
        <v>0.26500000000000001</v>
      </c>
      <c r="BO8" s="3">
        <v>404910</v>
      </c>
      <c r="BP8" s="6">
        <v>0.27700000000000002</v>
      </c>
      <c r="BQ8" s="3">
        <v>564592</v>
      </c>
      <c r="BR8" s="6">
        <v>0.246</v>
      </c>
      <c r="BS8" s="74">
        <v>360957</v>
      </c>
      <c r="BT8" s="6">
        <v>0.26900000000000002</v>
      </c>
      <c r="BU8" s="71">
        <v>1612403</v>
      </c>
      <c r="BV8" s="6">
        <v>0.26100000000000001</v>
      </c>
      <c r="BW8" s="77">
        <v>279806</v>
      </c>
      <c r="BX8" s="6">
        <v>0.24199999999999999</v>
      </c>
      <c r="BY8" s="79">
        <v>387554</v>
      </c>
      <c r="BZ8" s="6">
        <v>0.253</v>
      </c>
      <c r="CA8" s="81">
        <v>548919</v>
      </c>
      <c r="CB8" s="6">
        <v>0.23300000000000001</v>
      </c>
      <c r="CC8" s="84">
        <v>339108</v>
      </c>
      <c r="CD8" s="6">
        <v>0.24</v>
      </c>
      <c r="CE8" s="81">
        <v>1555387</v>
      </c>
      <c r="CF8" s="6">
        <v>0.24099999999999999</v>
      </c>
      <c r="CG8" s="92">
        <v>263502</v>
      </c>
      <c r="CH8" s="6">
        <v>0.22500000000000001</v>
      </c>
    </row>
    <row r="9" spans="2:86">
      <c r="B9" s="2" t="s">
        <v>81</v>
      </c>
      <c r="C9" s="3">
        <v>0</v>
      </c>
      <c r="D9" s="6">
        <v>0</v>
      </c>
      <c r="E9" s="3">
        <v>37367</v>
      </c>
      <c r="F9" s="6">
        <v>3.2000000000000001E-2</v>
      </c>
      <c r="G9" s="3">
        <v>54428</v>
      </c>
      <c r="H9" s="6">
        <v>2.9000000000000001E-2</v>
      </c>
      <c r="I9" s="3">
        <v>37309</v>
      </c>
      <c r="J9" s="6">
        <v>3.1E-2</v>
      </c>
      <c r="K9" s="3">
        <v>129104</v>
      </c>
      <c r="L9" s="6">
        <v>0.03</v>
      </c>
      <c r="M9" s="3">
        <v>34490</v>
      </c>
      <c r="N9" s="6">
        <v>3.5000000000000003E-2</v>
      </c>
      <c r="O9" s="3">
        <v>41797</v>
      </c>
      <c r="P9" s="6">
        <v>3.3000000000000002E-2</v>
      </c>
      <c r="Q9" s="3">
        <v>33558</v>
      </c>
      <c r="R9" s="6">
        <v>1.7000000000000001E-2</v>
      </c>
      <c r="S9" s="3">
        <v>31740</v>
      </c>
      <c r="T9" s="6">
        <v>2.5999999999999999E-2</v>
      </c>
      <c r="U9" s="3">
        <v>141586</v>
      </c>
      <c r="V9" s="6">
        <v>2.5999999999999999E-2</v>
      </c>
      <c r="W9" s="3">
        <v>31146</v>
      </c>
      <c r="X9" s="6">
        <v>2.8000000000000001E-2</v>
      </c>
      <c r="Y9" s="3">
        <v>46006</v>
      </c>
      <c r="Z9" s="6">
        <v>3.1E-2</v>
      </c>
      <c r="AA9" s="3">
        <v>51321</v>
      </c>
      <c r="AB9" s="6">
        <v>2.1000000000000001E-2</v>
      </c>
      <c r="AC9" s="3">
        <v>50475</v>
      </c>
      <c r="AD9" s="6">
        <v>3.4000000000000002E-2</v>
      </c>
      <c r="AE9" s="3">
        <v>178947</v>
      </c>
      <c r="AF9" s="6">
        <v>2.8000000000000001E-2</v>
      </c>
      <c r="AG9" s="3">
        <v>44480</v>
      </c>
      <c r="AH9" s="6">
        <v>3.4000000000000002E-2</v>
      </c>
      <c r="AI9" s="3">
        <v>63349</v>
      </c>
      <c r="AJ9" s="6">
        <v>3.7999999999999999E-2</v>
      </c>
      <c r="AK9" s="3">
        <v>71270</v>
      </c>
      <c r="AL9" s="6">
        <v>2.7E-2</v>
      </c>
      <c r="AM9" s="3">
        <v>72149</v>
      </c>
      <c r="AN9" s="6">
        <v>4.5999999999999999E-2</v>
      </c>
      <c r="AO9" s="3">
        <v>251247</v>
      </c>
      <c r="AP9" s="6">
        <v>3.5000000000000003E-2</v>
      </c>
      <c r="AQ9" s="3">
        <v>38835</v>
      </c>
      <c r="AR9" s="6">
        <v>2.9000000000000001E-2</v>
      </c>
      <c r="AS9" s="3">
        <v>64279</v>
      </c>
      <c r="AT9" s="6">
        <v>3.4000000000000002E-2</v>
      </c>
      <c r="AU9" s="3">
        <v>62671</v>
      </c>
      <c r="AV9" s="6">
        <v>2.2254939455954068E-2</v>
      </c>
      <c r="AW9" s="3">
        <v>76308</v>
      </c>
      <c r="AX9" s="6">
        <v>4.329578588364924E-2</v>
      </c>
      <c r="AY9" s="3">
        <v>242092</v>
      </c>
      <c r="AZ9" s="6">
        <v>3.0680472532909411E-2</v>
      </c>
      <c r="BA9" s="3">
        <v>36863</v>
      </c>
      <c r="BB9" s="6">
        <v>3.3000000000000002E-2</v>
      </c>
      <c r="BC9" s="3">
        <v>10168</v>
      </c>
      <c r="BD9" s="6">
        <v>0.02</v>
      </c>
      <c r="BE9" s="3">
        <v>17676</v>
      </c>
      <c r="BF9" s="6">
        <v>1.9E-2</v>
      </c>
      <c r="BG9" s="3">
        <v>26830</v>
      </c>
      <c r="BH9" s="6">
        <v>1.4E-2</v>
      </c>
      <c r="BI9" s="3">
        <v>40850</v>
      </c>
      <c r="BJ9" s="6">
        <v>0.03</v>
      </c>
      <c r="BK9" s="3">
        <v>95524</v>
      </c>
      <c r="BL9" s="6">
        <v>0.02</v>
      </c>
      <c r="BM9" s="3">
        <v>38920</v>
      </c>
      <c r="BN9" s="6">
        <v>3.6999999999999998E-2</v>
      </c>
      <c r="BO9" s="3">
        <v>55591</v>
      </c>
      <c r="BP9" s="6">
        <v>3.7999999999999999E-2</v>
      </c>
      <c r="BQ9" s="3">
        <v>71567</v>
      </c>
      <c r="BR9" s="6">
        <v>3.1E-2</v>
      </c>
      <c r="BS9" s="74">
        <v>48799</v>
      </c>
      <c r="BT9" s="6">
        <v>3.5999999999999997E-2</v>
      </c>
      <c r="BU9" s="71">
        <v>214877</v>
      </c>
      <c r="BV9" s="6">
        <v>3.5000000000000003E-2</v>
      </c>
      <c r="BW9" s="77">
        <v>41195</v>
      </c>
      <c r="BX9" s="6">
        <v>3.5999999999999997E-2</v>
      </c>
      <c r="BY9" s="79">
        <v>64403</v>
      </c>
      <c r="BZ9" s="6">
        <v>4.2000000000000003E-2</v>
      </c>
      <c r="CA9" s="81">
        <v>53506</v>
      </c>
      <c r="CB9" s="6">
        <v>2.3E-2</v>
      </c>
      <c r="CC9" s="84">
        <v>51016</v>
      </c>
      <c r="CD9" s="6">
        <v>3.5999999999999997E-2</v>
      </c>
      <c r="CE9" s="81">
        <v>210120</v>
      </c>
      <c r="CF9" s="6">
        <v>3.3000000000000002E-2</v>
      </c>
      <c r="CG9" s="92">
        <v>46128</v>
      </c>
      <c r="CH9" s="6">
        <v>3.9E-2</v>
      </c>
    </row>
    <row r="10" spans="2:86">
      <c r="B10" s="2" t="s">
        <v>14</v>
      </c>
      <c r="C10" s="3">
        <v>0</v>
      </c>
      <c r="D10" s="6">
        <v>0</v>
      </c>
      <c r="E10" s="3">
        <v>0</v>
      </c>
      <c r="F10" s="6">
        <v>0</v>
      </c>
      <c r="G10" s="3">
        <v>7065</v>
      </c>
      <c r="H10" s="6">
        <v>4.0000000000000001E-3</v>
      </c>
      <c r="I10" s="3">
        <v>1094</v>
      </c>
      <c r="J10" s="6">
        <v>1E-3</v>
      </c>
      <c r="K10" s="3">
        <v>8159</v>
      </c>
      <c r="L10" s="6">
        <v>2E-3</v>
      </c>
      <c r="M10" s="3">
        <v>0</v>
      </c>
      <c r="N10" s="6">
        <v>0</v>
      </c>
      <c r="O10" s="3">
        <v>5771</v>
      </c>
      <c r="P10" s="6">
        <v>5.0000000000000001E-3</v>
      </c>
      <c r="Q10" s="3">
        <v>15005</v>
      </c>
      <c r="R10" s="6">
        <v>8.0000000000000002E-3</v>
      </c>
      <c r="S10" s="3">
        <v>3521</v>
      </c>
      <c r="T10" s="6">
        <v>3.0000000000000001E-3</v>
      </c>
      <c r="U10" s="3">
        <v>24297</v>
      </c>
      <c r="V10" s="6">
        <v>5.0000000000000001E-3</v>
      </c>
      <c r="W10" s="3">
        <v>169</v>
      </c>
      <c r="X10" s="6">
        <v>0</v>
      </c>
      <c r="Y10" s="3">
        <v>3684</v>
      </c>
      <c r="Z10" s="6">
        <v>2E-3</v>
      </c>
      <c r="AA10" s="3">
        <v>8985</v>
      </c>
      <c r="AB10" s="6">
        <v>4.0000000000000001E-3</v>
      </c>
      <c r="AC10" s="3">
        <v>0</v>
      </c>
      <c r="AD10" s="6">
        <v>0</v>
      </c>
      <c r="AE10" s="3">
        <v>12838</v>
      </c>
      <c r="AF10" s="6">
        <v>2E-3</v>
      </c>
      <c r="AG10" s="3">
        <v>0</v>
      </c>
      <c r="AH10" s="6">
        <v>0</v>
      </c>
      <c r="AI10" s="3">
        <v>4529</v>
      </c>
      <c r="AJ10" s="6">
        <v>3.0000000000000001E-3</v>
      </c>
      <c r="AK10" s="3">
        <v>8352</v>
      </c>
      <c r="AL10" s="6">
        <v>3.0000000000000001E-3</v>
      </c>
      <c r="AM10" s="3">
        <v>1043</v>
      </c>
      <c r="AN10" s="6">
        <v>1E-3</v>
      </c>
      <c r="AO10" s="3">
        <v>13924</v>
      </c>
      <c r="AP10" s="6">
        <v>2E-3</v>
      </c>
      <c r="AQ10" s="3">
        <v>630</v>
      </c>
      <c r="AR10" s="6">
        <v>0</v>
      </c>
      <c r="AS10" s="3">
        <v>10824</v>
      </c>
      <c r="AT10" s="6">
        <v>6.0000000000000001E-3</v>
      </c>
      <c r="AU10" s="3">
        <v>0</v>
      </c>
      <c r="AV10" s="6">
        <v>0</v>
      </c>
      <c r="AW10" s="3">
        <v>575</v>
      </c>
      <c r="AX10" s="6">
        <v>3.2624465171539438E-4</v>
      </c>
      <c r="AY10" s="3">
        <v>12029</v>
      </c>
      <c r="AZ10" s="6">
        <v>1.5244427907504887E-3</v>
      </c>
      <c r="BA10" s="3">
        <v>1059</v>
      </c>
      <c r="BB10" s="6">
        <v>1E-3</v>
      </c>
      <c r="BC10" s="3">
        <v>29</v>
      </c>
      <c r="BD10" s="6">
        <v>0</v>
      </c>
      <c r="BE10" s="3">
        <v>6069</v>
      </c>
      <c r="BF10" s="6">
        <v>7.0000000000000001E-3</v>
      </c>
      <c r="BG10" s="3">
        <v>18381</v>
      </c>
      <c r="BH10" s="6">
        <v>0.01</v>
      </c>
      <c r="BI10" s="3">
        <v>6891</v>
      </c>
      <c r="BJ10" s="6">
        <v>5.0000000000000001E-3</v>
      </c>
      <c r="BK10" s="3">
        <v>31371</v>
      </c>
      <c r="BL10" s="6">
        <v>7.0000000000000001E-3</v>
      </c>
      <c r="BM10" s="3">
        <v>893</v>
      </c>
      <c r="BN10" s="6">
        <v>1E-3</v>
      </c>
      <c r="BO10" s="3">
        <v>14084</v>
      </c>
      <c r="BP10" s="6">
        <v>0.01</v>
      </c>
      <c r="BQ10" s="3">
        <v>23227</v>
      </c>
      <c r="BR10" s="6">
        <v>0.01</v>
      </c>
      <c r="BS10" s="74">
        <v>5406</v>
      </c>
      <c r="BT10" s="6">
        <v>4.0000000000000001E-3</v>
      </c>
      <c r="BU10" s="71">
        <v>43609</v>
      </c>
      <c r="BV10" s="6">
        <v>7.0000000000000001E-3</v>
      </c>
      <c r="BW10" s="77">
        <v>694</v>
      </c>
      <c r="BX10" s="6">
        <v>1E-3</v>
      </c>
      <c r="BY10" s="79">
        <v>11472</v>
      </c>
      <c r="BZ10" s="6">
        <v>7.0000000000000001E-3</v>
      </c>
      <c r="CA10" s="81">
        <v>16398</v>
      </c>
      <c r="CB10" s="6">
        <v>7.0000000000000001E-3</v>
      </c>
      <c r="CC10" s="84">
        <v>3238</v>
      </c>
      <c r="CD10" s="6">
        <v>2E-3</v>
      </c>
      <c r="CE10" s="81">
        <v>31803</v>
      </c>
      <c r="CF10" s="6">
        <v>5.0000000000000001E-3</v>
      </c>
      <c r="CG10" s="92">
        <v>609</v>
      </c>
      <c r="CH10" s="6">
        <v>1E-3</v>
      </c>
    </row>
    <row r="11" spans="2:86">
      <c r="AV11" s="15"/>
    </row>
    <row r="12" spans="2:86">
      <c r="B12" s="112" t="s">
        <v>187</v>
      </c>
      <c r="C12" s="112"/>
      <c r="D12" s="112"/>
      <c r="E12" s="112"/>
      <c r="AU12" s="32"/>
      <c r="AV12" s="15"/>
      <c r="AW12" s="32"/>
      <c r="AY12" s="32"/>
      <c r="BC12" s="32"/>
      <c r="BK12" s="32"/>
      <c r="BM12" s="32"/>
      <c r="BQ12" s="32"/>
      <c r="CE12" s="32"/>
    </row>
    <row r="13" spans="2:86" ht="15.75" thickBot="1">
      <c r="AT13" s="15"/>
      <c r="AU13" s="15"/>
      <c r="AV13" s="15"/>
      <c r="AW13" s="15"/>
      <c r="AX13" s="15"/>
      <c r="AY13" s="15"/>
      <c r="AZ13" s="15"/>
      <c r="BC13" s="15"/>
      <c r="BD13" s="15"/>
      <c r="BE13" s="15"/>
      <c r="BF13" s="15"/>
      <c r="BK13" s="15"/>
      <c r="BL13" s="15"/>
      <c r="BO13" s="15"/>
      <c r="BP13" s="15"/>
      <c r="BQ13" s="15"/>
      <c r="BR13" s="15"/>
      <c r="BU13" s="15"/>
      <c r="BV13" s="15"/>
    </row>
    <row r="14" spans="2:86" ht="28.5" customHeight="1">
      <c r="B14" s="106" t="s">
        <v>197</v>
      </c>
      <c r="C14" s="107"/>
      <c r="D14" s="107"/>
      <c r="E14" s="107"/>
      <c r="F14" s="107"/>
      <c r="G14" s="107"/>
      <c r="H14" s="107"/>
      <c r="I14" s="107"/>
      <c r="J14" s="107"/>
      <c r="K14" s="108"/>
      <c r="AL14" s="15"/>
      <c r="AM14" s="15"/>
      <c r="AN14" s="15"/>
      <c r="AO14" s="15"/>
      <c r="AP14" s="15"/>
      <c r="AQ14" s="15"/>
      <c r="AT14" s="15"/>
      <c r="AU14" s="15"/>
      <c r="AV14" s="15"/>
      <c r="AW14" s="15"/>
      <c r="AX14" s="15"/>
      <c r="AY14" s="15"/>
      <c r="AZ14" s="15"/>
      <c r="BA14" s="15"/>
      <c r="BB14" s="15"/>
      <c r="BC14" s="15"/>
      <c r="BD14" s="15"/>
      <c r="BE14" s="15"/>
      <c r="BF14" s="15"/>
      <c r="BK14" s="15"/>
      <c r="BL14" s="15"/>
      <c r="BO14" s="15"/>
      <c r="BP14" s="15"/>
      <c r="BQ14" s="15"/>
      <c r="BR14" s="15"/>
      <c r="BU14" s="15"/>
      <c r="BV14" s="15"/>
      <c r="BW14" s="15"/>
      <c r="BX14" s="15"/>
      <c r="BY14" s="15"/>
      <c r="BZ14" s="15"/>
      <c r="CD14"/>
    </row>
    <row r="15" spans="2:86" ht="15.75" thickBot="1">
      <c r="B15" s="109"/>
      <c r="C15" s="110"/>
      <c r="D15" s="110"/>
      <c r="E15" s="110"/>
      <c r="F15" s="110"/>
      <c r="G15" s="110"/>
      <c r="H15" s="110"/>
      <c r="I15" s="110"/>
      <c r="J15" s="110"/>
      <c r="K15" s="111"/>
      <c r="AL15" s="15"/>
      <c r="AM15" s="15"/>
      <c r="AN15" s="15"/>
      <c r="AO15" s="16"/>
      <c r="AP15" s="15"/>
      <c r="AQ15" s="16"/>
      <c r="AT15" s="15"/>
      <c r="AU15" s="15"/>
      <c r="AV15" s="15"/>
      <c r="AW15" s="15"/>
      <c r="AX15" s="16"/>
      <c r="AY15" s="15"/>
      <c r="AZ15" s="15"/>
      <c r="BA15" s="15"/>
      <c r="BB15" s="15"/>
      <c r="BC15" s="15"/>
      <c r="BD15" s="15"/>
      <c r="BE15" s="15"/>
      <c r="BF15" s="15"/>
      <c r="BK15" s="15"/>
      <c r="BL15" s="15"/>
      <c r="BO15" s="15"/>
      <c r="BP15" s="15"/>
      <c r="BQ15" s="15"/>
      <c r="BR15" s="15"/>
      <c r="BU15" s="15"/>
      <c r="BV15" s="15"/>
      <c r="BW15" s="15"/>
      <c r="BX15" s="15"/>
      <c r="BY15" s="15"/>
      <c r="BZ15" s="15"/>
      <c r="CD15"/>
    </row>
    <row r="16" spans="2:86">
      <c r="C16" s="15"/>
      <c r="D16" s="15"/>
      <c r="E16" s="15"/>
      <c r="F16" s="15"/>
      <c r="G16" s="15"/>
      <c r="H16" s="15"/>
      <c r="AL16" s="15"/>
      <c r="AM16" s="15"/>
      <c r="AN16" s="15"/>
      <c r="AO16" s="16"/>
      <c r="AP16" s="15"/>
      <c r="AQ16" s="16"/>
      <c r="AT16" s="15"/>
      <c r="AU16" s="15"/>
      <c r="AV16" s="15"/>
      <c r="AW16" s="15"/>
      <c r="AX16" s="16"/>
      <c r="AY16" s="15"/>
      <c r="AZ16" s="15"/>
      <c r="BA16" s="15"/>
      <c r="BB16" s="15"/>
      <c r="BC16" s="15"/>
      <c r="BD16" s="15"/>
      <c r="BE16" s="15"/>
      <c r="BF16" s="16"/>
      <c r="BH16" s="16"/>
      <c r="BI16" s="16"/>
      <c r="BJ16" s="16"/>
      <c r="BK16" s="15"/>
      <c r="BL16" s="16"/>
      <c r="BN16" s="16"/>
      <c r="BO16" s="15"/>
      <c r="BP16" s="15"/>
      <c r="BQ16" s="15"/>
      <c r="BR16" s="15"/>
      <c r="BU16" s="16"/>
      <c r="BV16" s="15"/>
      <c r="BW16" s="15"/>
      <c r="BX16" s="15"/>
      <c r="BY16" s="15"/>
      <c r="BZ16" s="15"/>
      <c r="CE16" s="15"/>
    </row>
    <row r="17" spans="3:89">
      <c r="C17" s="15"/>
      <c r="D17" s="15"/>
      <c r="E17" s="15"/>
      <c r="F17" s="16"/>
      <c r="G17" s="15"/>
      <c r="H17" s="16"/>
      <c r="AL17" s="15"/>
      <c r="AM17" s="15"/>
      <c r="AN17" s="15"/>
      <c r="AO17" s="16"/>
      <c r="AP17" s="15"/>
      <c r="AQ17" s="16"/>
      <c r="AT17" s="15"/>
      <c r="AU17" s="15"/>
      <c r="AV17" s="15"/>
      <c r="AW17" s="15"/>
      <c r="AX17" s="16"/>
      <c r="AY17" s="15"/>
      <c r="AZ17" s="15"/>
      <c r="BA17" s="15"/>
      <c r="BB17" s="15"/>
      <c r="BC17" s="15"/>
      <c r="BD17" s="16"/>
      <c r="BE17" s="15"/>
      <c r="BF17" s="16"/>
      <c r="BG17" s="16"/>
      <c r="BH17" s="16"/>
      <c r="BI17" s="16"/>
      <c r="BJ17" s="16"/>
      <c r="BK17" s="15"/>
      <c r="BL17" s="16"/>
      <c r="BN17" s="16"/>
      <c r="BO17" s="15"/>
      <c r="BP17" s="15"/>
      <c r="BQ17" s="16"/>
      <c r="BR17" s="15"/>
      <c r="BS17" s="16"/>
      <c r="BU17" s="16"/>
      <c r="BV17" s="15"/>
      <c r="BW17" s="16"/>
      <c r="BX17" s="15"/>
      <c r="BY17" s="16"/>
      <c r="BZ17" s="16"/>
      <c r="CA17" s="16"/>
      <c r="CC17" s="16"/>
      <c r="CE17" s="15"/>
    </row>
    <row r="18" spans="3:89">
      <c r="C18" s="15"/>
      <c r="D18" s="15"/>
      <c r="E18" s="15"/>
      <c r="F18" s="16"/>
      <c r="G18" s="15"/>
      <c r="H18" s="16"/>
      <c r="AL18" s="15"/>
      <c r="AM18" s="15"/>
      <c r="AN18" s="15"/>
      <c r="AO18" s="16"/>
      <c r="AP18" s="15"/>
      <c r="AQ18" s="16"/>
      <c r="AT18" s="15"/>
      <c r="AU18" s="15"/>
      <c r="AV18" s="15"/>
      <c r="AW18" s="15"/>
      <c r="AX18" s="16"/>
      <c r="AY18" s="15"/>
      <c r="AZ18" s="15"/>
      <c r="BA18" s="15"/>
      <c r="BB18" s="15"/>
      <c r="BC18" s="15"/>
      <c r="BD18" s="16"/>
      <c r="BE18" s="15"/>
      <c r="BF18" s="16"/>
      <c r="BG18" s="16"/>
      <c r="BH18" s="16"/>
      <c r="BI18" s="16"/>
      <c r="BJ18" s="16"/>
      <c r="BK18" s="15"/>
      <c r="BL18" s="16"/>
      <c r="BN18" s="16"/>
      <c r="BO18" s="15"/>
      <c r="BP18" s="16"/>
      <c r="BQ18" s="16"/>
      <c r="BR18" s="16"/>
      <c r="BS18" s="16"/>
      <c r="BT18" s="16"/>
      <c r="BU18" s="16"/>
      <c r="BV18" s="16"/>
      <c r="BW18" s="16"/>
      <c r="BX18" s="15"/>
      <c r="BY18" s="16"/>
      <c r="BZ18" s="16"/>
      <c r="CA18" s="16"/>
      <c r="CC18" s="16"/>
      <c r="CE18" s="15"/>
    </row>
    <row r="19" spans="3:89">
      <c r="C19" s="15"/>
      <c r="D19" s="15"/>
      <c r="E19" s="15"/>
      <c r="F19" s="16"/>
      <c r="G19" s="15"/>
      <c r="H19" s="16"/>
      <c r="AL19" s="15"/>
      <c r="AM19" s="15"/>
      <c r="AN19" s="16"/>
      <c r="AO19" s="16"/>
      <c r="AP19" s="16"/>
      <c r="AQ19" s="16"/>
      <c r="AT19" s="15"/>
      <c r="AU19" s="15"/>
      <c r="AV19" s="15"/>
      <c r="AW19" s="15"/>
      <c r="AX19" s="16"/>
      <c r="AY19" s="15"/>
      <c r="AZ19" s="15"/>
      <c r="BA19" s="15"/>
      <c r="BB19" s="15"/>
      <c r="BC19" s="15"/>
      <c r="BD19" s="16"/>
      <c r="BE19" s="15"/>
      <c r="BF19" s="16"/>
      <c r="BG19" s="16"/>
      <c r="BH19" s="16"/>
      <c r="BI19" s="16"/>
      <c r="BJ19" s="16"/>
      <c r="BK19" s="15"/>
      <c r="BL19" s="16"/>
      <c r="BO19" s="15"/>
      <c r="BP19" s="15"/>
      <c r="BQ19" s="15"/>
      <c r="BS19"/>
      <c r="BT19"/>
      <c r="BV19" s="15"/>
      <c r="BW19" s="15"/>
      <c r="BX19" s="15"/>
      <c r="BY19" s="16"/>
      <c r="BZ19" s="16"/>
      <c r="CA19" s="16"/>
      <c r="CC19" s="16"/>
      <c r="CE19" s="16"/>
    </row>
    <row r="20" spans="3:89">
      <c r="C20" s="15"/>
      <c r="D20" s="15"/>
      <c r="E20" s="15"/>
      <c r="F20" s="16"/>
      <c r="G20" s="15"/>
      <c r="H20" s="16"/>
      <c r="AL20" s="15"/>
      <c r="AM20" s="15"/>
      <c r="AN20" s="16"/>
      <c r="AO20" s="15"/>
      <c r="AP20" s="16"/>
      <c r="AQ20" s="15"/>
      <c r="AT20" s="15"/>
      <c r="AU20" s="15"/>
      <c r="AV20" s="15"/>
      <c r="AW20" s="15"/>
      <c r="AX20" s="15"/>
      <c r="AY20" s="15"/>
      <c r="AZ20" s="15"/>
      <c r="BA20" s="15"/>
      <c r="BB20" s="15"/>
      <c r="BC20" s="15"/>
      <c r="BD20" s="16"/>
      <c r="BE20" s="15"/>
      <c r="BF20" s="16"/>
      <c r="BG20" s="16"/>
      <c r="BH20" s="16"/>
      <c r="BI20" s="16"/>
      <c r="BJ20" s="16"/>
      <c r="BK20" s="15"/>
      <c r="BL20" s="16"/>
      <c r="BO20" s="15"/>
      <c r="BP20" s="15"/>
      <c r="BQ20" s="15"/>
      <c r="BS20"/>
      <c r="BT20"/>
      <c r="BV20" s="15"/>
      <c r="BW20" s="15"/>
      <c r="BX20" s="15"/>
      <c r="BY20" s="16"/>
      <c r="BZ20" s="16"/>
      <c r="CA20" s="16"/>
      <c r="CB20" s="16"/>
      <c r="CC20" s="16"/>
      <c r="CD20" s="16"/>
      <c r="CE20" s="16"/>
    </row>
    <row r="21" spans="3:89">
      <c r="C21" s="15"/>
      <c r="D21" s="15"/>
      <c r="E21" s="15"/>
      <c r="F21" s="16"/>
      <c r="G21" s="15"/>
      <c r="H21" s="16"/>
      <c r="AL21" s="15"/>
      <c r="AM21" s="15"/>
      <c r="AN21" s="16"/>
      <c r="AO21" s="15"/>
      <c r="AP21" s="16"/>
      <c r="AQ21" s="15"/>
      <c r="AT21" s="15"/>
      <c r="AU21" s="15"/>
      <c r="AV21" s="15"/>
      <c r="AW21" s="15"/>
      <c r="AX21" s="15"/>
      <c r="AY21" s="15"/>
      <c r="AZ21" s="15"/>
      <c r="BA21" s="15"/>
      <c r="BB21" s="15"/>
      <c r="BC21" s="15"/>
      <c r="BD21" s="16"/>
      <c r="BE21" s="15"/>
      <c r="BF21" s="16"/>
      <c r="BG21" s="16"/>
      <c r="BH21" s="16"/>
      <c r="BI21" s="16"/>
      <c r="BJ21" s="16"/>
      <c r="BK21" s="15"/>
      <c r="BL21" s="16"/>
      <c r="BO21" s="15"/>
      <c r="BP21" s="15"/>
      <c r="BQ21" s="15"/>
      <c r="BS21"/>
      <c r="BT21"/>
      <c r="BV21" s="15"/>
      <c r="BW21" s="15"/>
      <c r="BX21" s="15"/>
      <c r="BY21" s="16"/>
      <c r="BZ21" s="16"/>
      <c r="CA21" s="16"/>
      <c r="CB21" s="16"/>
      <c r="CC21" s="16"/>
      <c r="CD21" s="16"/>
      <c r="CE21" s="16"/>
    </row>
    <row r="22" spans="3:89">
      <c r="AL22" s="15"/>
      <c r="AM22" s="15"/>
      <c r="AN22" s="16"/>
      <c r="AO22" s="15"/>
      <c r="AP22" s="16"/>
      <c r="AQ22" s="15"/>
      <c r="AT22" s="15"/>
      <c r="AU22" s="15"/>
      <c r="AV22" s="15"/>
      <c r="AW22" s="15"/>
      <c r="AX22" s="15"/>
      <c r="AY22" s="15"/>
      <c r="AZ22" s="15"/>
      <c r="BA22" s="15"/>
      <c r="BB22" s="15"/>
      <c r="BC22" s="15"/>
      <c r="BD22" s="15"/>
      <c r="BE22" s="15"/>
      <c r="BF22" s="15"/>
      <c r="BJ22" s="16"/>
      <c r="BK22" s="15"/>
      <c r="BL22" s="15"/>
      <c r="BO22" s="16"/>
      <c r="BP22" s="15"/>
      <c r="BQ22" s="16"/>
      <c r="BS22"/>
      <c r="BT22"/>
      <c r="BV22" s="15"/>
      <c r="BW22" s="15"/>
      <c r="BX22" s="15"/>
      <c r="BY22" s="16"/>
      <c r="BZ22" s="16"/>
      <c r="CA22" s="16"/>
      <c r="CB22" s="16"/>
      <c r="CD22" s="16"/>
      <c r="CE22" s="16"/>
    </row>
    <row r="23" spans="3:89">
      <c r="AM23" s="15"/>
      <c r="AN23" s="16"/>
      <c r="AO23" s="15"/>
      <c r="AP23" s="16"/>
      <c r="AT23" s="15"/>
      <c r="AU23" s="15"/>
      <c r="AV23" s="15"/>
      <c r="AW23" s="15"/>
      <c r="AX23" s="15"/>
      <c r="AY23" s="15"/>
      <c r="AZ23" s="15"/>
      <c r="BA23" s="15"/>
      <c r="BB23" s="15"/>
      <c r="BC23" s="15"/>
      <c r="BD23" s="15"/>
      <c r="BE23" s="15"/>
      <c r="BF23" s="15"/>
      <c r="BJ23" s="16"/>
      <c r="BK23" s="15"/>
      <c r="BL23" s="15"/>
      <c r="BO23" s="16"/>
      <c r="BP23" s="15"/>
      <c r="BQ23" s="16"/>
      <c r="BS23"/>
      <c r="BT23"/>
      <c r="BV23" s="15"/>
      <c r="BW23" s="15"/>
      <c r="BX23" s="15"/>
      <c r="BY23" s="16"/>
      <c r="BZ23" s="16"/>
      <c r="CA23" s="16"/>
      <c r="CB23" s="16"/>
      <c r="CD23" s="16"/>
      <c r="CE23" s="16"/>
    </row>
    <row r="24" spans="3:89">
      <c r="AG24" s="15"/>
      <c r="AH24" s="15"/>
      <c r="AI24" s="15"/>
      <c r="AJ24" s="15"/>
      <c r="AK24" s="15"/>
      <c r="AL24" s="15"/>
      <c r="AM24" s="15"/>
      <c r="AN24" s="15"/>
      <c r="AO24" s="15"/>
      <c r="AP24" s="15"/>
      <c r="BA24" s="15"/>
      <c r="BB24" s="15"/>
      <c r="BC24" s="15"/>
      <c r="BD24" s="15"/>
      <c r="BE24" s="15"/>
      <c r="BF24" s="15"/>
      <c r="BK24" s="15"/>
      <c r="BL24" s="15"/>
      <c r="BO24" s="16"/>
      <c r="BP24" s="15"/>
      <c r="BQ24" s="16"/>
      <c r="BS24"/>
      <c r="BT24"/>
      <c r="BV24" s="15"/>
      <c r="BW24" s="15"/>
      <c r="BX24" s="15"/>
      <c r="BY24" s="16"/>
      <c r="BZ24" s="16"/>
      <c r="CA24" s="16"/>
      <c r="CB24" s="16"/>
      <c r="CD24" s="16"/>
      <c r="CE24" s="15"/>
    </row>
    <row r="25" spans="3:89">
      <c r="AG25" s="15"/>
      <c r="AH25" s="15"/>
      <c r="AI25" s="15"/>
      <c r="AJ25" s="15"/>
      <c r="AK25" s="15"/>
      <c r="AL25" s="15"/>
      <c r="AM25" s="15"/>
      <c r="AN25" s="15"/>
      <c r="AO25" s="15"/>
      <c r="AP25" s="15"/>
      <c r="BA25" s="15"/>
      <c r="BB25" s="15"/>
      <c r="BC25" s="15"/>
      <c r="BK25" s="15"/>
      <c r="BL25" s="15"/>
      <c r="BO25" s="16"/>
      <c r="BP25" s="15"/>
      <c r="BQ25" s="16"/>
      <c r="BS25"/>
      <c r="BT25"/>
      <c r="BV25" s="15"/>
      <c r="BW25" s="15"/>
      <c r="BX25" s="15"/>
      <c r="BY25" s="15"/>
      <c r="BZ25" s="15"/>
      <c r="CE25" s="15"/>
    </row>
    <row r="26" spans="3:89">
      <c r="AG26" s="15"/>
      <c r="AH26" s="15"/>
      <c r="AI26" s="15"/>
      <c r="AJ26" s="15"/>
      <c r="AK26" s="15"/>
      <c r="AL26" s="15"/>
      <c r="AM26" s="15"/>
      <c r="AN26" s="15"/>
      <c r="AO26" s="15"/>
      <c r="AP26" s="15"/>
      <c r="BO26" s="16"/>
      <c r="BP26" s="15"/>
      <c r="BQ26" s="16"/>
      <c r="BS26"/>
      <c r="BT26"/>
      <c r="BV26" s="15"/>
      <c r="BW26" s="15"/>
      <c r="BX26" s="15"/>
      <c r="BY26" s="15"/>
      <c r="BZ26" s="15"/>
      <c r="CE26" s="15"/>
    </row>
    <row r="27" spans="3:89">
      <c r="BO27" s="15"/>
      <c r="BP27" s="15"/>
      <c r="BQ27" s="15"/>
      <c r="BS27"/>
      <c r="BT27"/>
      <c r="BV27" s="15"/>
      <c r="BW27" s="15"/>
      <c r="BX27" s="15"/>
      <c r="BY27" s="15"/>
      <c r="BZ27" s="15"/>
    </row>
    <row r="28" spans="3:89">
      <c r="BO28" s="15"/>
      <c r="BP28" s="15"/>
      <c r="BQ28" s="15"/>
      <c r="BR28" s="15"/>
      <c r="BU28" s="15"/>
      <c r="BV28" s="15"/>
      <c r="BW28" s="15"/>
      <c r="BX28" s="15"/>
      <c r="BY28" s="15"/>
      <c r="BZ28" s="15"/>
      <c r="CE28" s="15"/>
      <c r="CF28" s="15"/>
    </row>
    <row r="29" spans="3:89">
      <c r="BO29" s="15"/>
      <c r="BP29" s="15"/>
      <c r="BQ29" s="15"/>
      <c r="BR29" s="15"/>
      <c r="BU29" s="15"/>
      <c r="BV29" s="15"/>
      <c r="BW29" s="15"/>
      <c r="BX29" s="15"/>
      <c r="BY29" s="15"/>
      <c r="BZ29" s="15"/>
      <c r="CE29" s="15"/>
      <c r="CF29" s="15"/>
      <c r="CG29" s="15"/>
      <c r="CH29" s="15"/>
      <c r="CI29" s="15"/>
      <c r="CJ29" s="15"/>
      <c r="CK29" s="15"/>
    </row>
  </sheetData>
  <mergeCells count="55">
    <mergeCell ref="BU4:BV4"/>
    <mergeCell ref="BM2:BV3"/>
    <mergeCell ref="CA4:CB4"/>
    <mergeCell ref="CC4:CD4"/>
    <mergeCell ref="W2:AF3"/>
    <mergeCell ref="AG4:AH4"/>
    <mergeCell ref="AI4:AJ4"/>
    <mergeCell ref="BA4:BB4"/>
    <mergeCell ref="AQ4:AR4"/>
    <mergeCell ref="AG2:AP3"/>
    <mergeCell ref="AO4:AP4"/>
    <mergeCell ref="AE4:AF4"/>
    <mergeCell ref="BA2:BB3"/>
    <mergeCell ref="AW4:AX4"/>
    <mergeCell ref="AY4:AZ4"/>
    <mergeCell ref="AQ2:AZ3"/>
    <mergeCell ref="AS4:AT4"/>
    <mergeCell ref="AK4:AL4"/>
    <mergeCell ref="AU4:AV4"/>
    <mergeCell ref="W4:X4"/>
    <mergeCell ref="Y4:Z4"/>
    <mergeCell ref="AM4:AN4"/>
    <mergeCell ref="AA4:AB4"/>
    <mergeCell ref="AC4:AD4"/>
    <mergeCell ref="U4:V4"/>
    <mergeCell ref="B14:K15"/>
    <mergeCell ref="G4:H4"/>
    <mergeCell ref="I4:J4"/>
    <mergeCell ref="M4:N4"/>
    <mergeCell ref="K4:L4"/>
    <mergeCell ref="B12:E12"/>
    <mergeCell ref="B2:B5"/>
    <mergeCell ref="C4:D4"/>
    <mergeCell ref="E4:F4"/>
    <mergeCell ref="C2:L3"/>
    <mergeCell ref="M2:V3"/>
    <mergeCell ref="O4:P4"/>
    <mergeCell ref="Q4:R4"/>
    <mergeCell ref="S4:T4"/>
    <mergeCell ref="CG4:CH4"/>
    <mergeCell ref="CG2:CH3"/>
    <mergeCell ref="BC2:BL3"/>
    <mergeCell ref="BC4:BD4"/>
    <mergeCell ref="BM4:BN4"/>
    <mergeCell ref="BI4:BJ4"/>
    <mergeCell ref="BG4:BH4"/>
    <mergeCell ref="BE4:BF4"/>
    <mergeCell ref="BK4:BL4"/>
    <mergeCell ref="BY4:BZ4"/>
    <mergeCell ref="CE4:CF4"/>
    <mergeCell ref="BW2:CF3"/>
    <mergeCell ref="BO4:BP4"/>
    <mergeCell ref="BQ4:BR4"/>
    <mergeCell ref="BW4:BX4"/>
    <mergeCell ref="BS4:BT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H34"/>
  <sheetViews>
    <sheetView workbookViewId="0">
      <pane xSplit="2" ySplit="5" topLeftCell="BY6" activePane="bottomRight" state="frozen"/>
      <selection pane="topRight" activeCell="C1" sqref="C1"/>
      <selection pane="bottomLeft" activeCell="A6" sqref="A6"/>
      <selection pane="bottomRight" activeCell="B2" sqref="B2:B5"/>
    </sheetView>
  </sheetViews>
  <sheetFormatPr defaultRowHeight="15"/>
  <cols>
    <col min="1" max="1" width="4.28515625" customWidth="1"/>
    <col min="2" max="2" width="45.140625" bestFit="1" customWidth="1"/>
    <col min="3" max="3" width="12.5703125" bestFit="1" customWidth="1"/>
    <col min="5" max="5" width="12.5703125" bestFit="1" customWidth="1"/>
    <col min="7" max="7" width="12.5703125" bestFit="1" customWidth="1"/>
    <col min="9" max="9" width="12.5703125" bestFit="1" customWidth="1"/>
    <col min="11" max="11" width="12.5703125" style="15" bestFit="1" customWidth="1"/>
    <col min="12" max="12" width="9.140625" style="15"/>
    <col min="13" max="13" width="12.5703125" bestFit="1" customWidth="1"/>
    <col min="15" max="15" width="12.5703125" bestFit="1" customWidth="1"/>
    <col min="17" max="17" width="12.5703125" bestFit="1" customWidth="1"/>
    <col min="18" max="18" width="10.140625" bestFit="1" customWidth="1"/>
    <col min="19" max="19" width="12.5703125" bestFit="1" customWidth="1"/>
    <col min="21" max="21" width="12.5703125" style="15" bestFit="1" customWidth="1"/>
    <col min="22" max="22" width="9.140625" style="15"/>
    <col min="23" max="23" width="12.5703125" bestFit="1" customWidth="1"/>
    <col min="25" max="25" width="12.5703125" bestFit="1" customWidth="1"/>
    <col min="27" max="27" width="12.5703125" bestFit="1" customWidth="1"/>
    <col min="29" max="29" width="12.5703125" bestFit="1" customWidth="1"/>
    <col min="31" max="31" width="12.5703125" style="15" bestFit="1" customWidth="1"/>
    <col min="32" max="32" width="9.140625" style="15"/>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8" width="12" customWidth="1"/>
    <col min="49" max="49" width="13.85546875" customWidth="1"/>
    <col min="51" max="51" width="13.85546875" customWidth="1"/>
    <col min="53" max="53" width="16.140625" customWidth="1"/>
    <col min="54" max="54" width="11.85546875" customWidth="1"/>
    <col min="55" max="62" width="14.42578125" style="15" customWidth="1"/>
    <col min="63" max="64" width="15.140625" customWidth="1"/>
    <col min="65" max="66" width="13.5703125" style="15" customWidth="1"/>
    <col min="67" max="70" width="13.5703125" customWidth="1"/>
    <col min="71" max="72" width="13.5703125" style="15" customWidth="1"/>
    <col min="73" max="73" width="17.28515625" customWidth="1"/>
    <col min="74" max="74" width="14.28515625" customWidth="1"/>
    <col min="75" max="75" width="17.140625" customWidth="1"/>
    <col min="76" max="76" width="14.85546875" customWidth="1"/>
    <col min="77" max="77" width="17.140625" customWidth="1"/>
    <col min="78" max="78" width="13.7109375" customWidth="1"/>
    <col min="79" max="79" width="17.140625" style="15" customWidth="1"/>
    <col min="80" max="80" width="14.140625" style="15" customWidth="1"/>
    <col min="81" max="81" width="17.140625" style="15" customWidth="1"/>
    <col min="82" max="82" width="13" style="15" customWidth="1"/>
    <col min="83" max="83" width="19.42578125" customWidth="1"/>
    <col min="84" max="84" width="12.42578125" customWidth="1"/>
    <col min="85" max="85" width="18.140625" customWidth="1"/>
    <col min="86" max="86" width="14.42578125" customWidth="1"/>
  </cols>
  <sheetData>
    <row r="2" spans="2:86" ht="18.75" customHeight="1">
      <c r="B2" s="114" t="s">
        <v>135</v>
      </c>
      <c r="C2" s="102">
        <v>2015</v>
      </c>
      <c r="D2" s="102"/>
      <c r="E2" s="102"/>
      <c r="F2" s="102"/>
      <c r="G2" s="102"/>
      <c r="H2" s="102"/>
      <c r="I2" s="102"/>
      <c r="J2" s="102"/>
      <c r="K2" s="102"/>
      <c r="L2" s="102"/>
      <c r="M2" s="102">
        <v>2016</v>
      </c>
      <c r="N2" s="102"/>
      <c r="O2" s="102"/>
      <c r="P2" s="102"/>
      <c r="Q2" s="102"/>
      <c r="R2" s="102"/>
      <c r="S2" s="102"/>
      <c r="T2" s="102"/>
      <c r="U2" s="102"/>
      <c r="V2" s="102"/>
      <c r="W2" s="102">
        <v>2017</v>
      </c>
      <c r="X2" s="102"/>
      <c r="Y2" s="102"/>
      <c r="Z2" s="102"/>
      <c r="AA2" s="102"/>
      <c r="AB2" s="102"/>
      <c r="AC2" s="102"/>
      <c r="AD2" s="102"/>
      <c r="AE2" s="102"/>
      <c r="AF2" s="102"/>
      <c r="AG2" s="102">
        <v>2018</v>
      </c>
      <c r="AH2" s="102"/>
      <c r="AI2" s="102"/>
      <c r="AJ2" s="102"/>
      <c r="AK2" s="102"/>
      <c r="AL2" s="102"/>
      <c r="AM2" s="102"/>
      <c r="AN2" s="102"/>
      <c r="AO2" s="102"/>
      <c r="AP2" s="102"/>
      <c r="AQ2" s="102">
        <v>2019</v>
      </c>
      <c r="AR2" s="102"/>
      <c r="AS2" s="102"/>
      <c r="AT2" s="102"/>
      <c r="AU2" s="102"/>
      <c r="AV2" s="102"/>
      <c r="AW2" s="102"/>
      <c r="AX2" s="102"/>
      <c r="AY2" s="102"/>
      <c r="AZ2" s="102"/>
      <c r="BA2" s="102">
        <v>2020</v>
      </c>
      <c r="BB2" s="102"/>
      <c r="BC2" s="102">
        <v>2022</v>
      </c>
      <c r="BD2" s="102"/>
      <c r="BE2" s="102"/>
      <c r="BF2" s="102"/>
      <c r="BG2" s="102"/>
      <c r="BH2" s="102"/>
      <c r="BI2" s="102"/>
      <c r="BJ2" s="102"/>
      <c r="BK2" s="102"/>
      <c r="BL2" s="102"/>
      <c r="BM2" s="103">
        <v>2023</v>
      </c>
      <c r="BN2" s="104"/>
      <c r="BO2" s="104"/>
      <c r="BP2" s="104"/>
      <c r="BQ2" s="104"/>
      <c r="BR2" s="104"/>
      <c r="BS2" s="104"/>
      <c r="BT2" s="104"/>
      <c r="BU2" s="104"/>
      <c r="BV2" s="104"/>
      <c r="BW2" s="98">
        <v>2024</v>
      </c>
      <c r="BX2" s="115"/>
      <c r="BY2" s="115"/>
      <c r="BZ2" s="115"/>
      <c r="CA2" s="115"/>
      <c r="CB2" s="115"/>
      <c r="CC2" s="115"/>
      <c r="CD2" s="115"/>
      <c r="CE2" s="115"/>
      <c r="CF2" s="99"/>
      <c r="CG2" s="98">
        <v>2025</v>
      </c>
      <c r="CH2" s="99"/>
    </row>
    <row r="3" spans="2:86">
      <c r="B3" s="114"/>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0"/>
      <c r="BN3" s="105"/>
      <c r="BO3" s="105"/>
      <c r="BP3" s="105"/>
      <c r="BQ3" s="105"/>
      <c r="BR3" s="105"/>
      <c r="BS3" s="105"/>
      <c r="BT3" s="105"/>
      <c r="BU3" s="105"/>
      <c r="BV3" s="105"/>
      <c r="BW3" s="100"/>
      <c r="BX3" s="105"/>
      <c r="BY3" s="105"/>
      <c r="BZ3" s="105"/>
      <c r="CA3" s="105"/>
      <c r="CB3" s="105"/>
      <c r="CC3" s="105"/>
      <c r="CD3" s="105"/>
      <c r="CE3" s="105"/>
      <c r="CF3" s="101"/>
      <c r="CG3" s="100"/>
      <c r="CH3" s="101"/>
    </row>
    <row r="4" spans="2:86">
      <c r="B4" s="114"/>
      <c r="C4" s="102" t="s">
        <v>0</v>
      </c>
      <c r="D4" s="102"/>
      <c r="E4" s="102" t="s">
        <v>1</v>
      </c>
      <c r="F4" s="102"/>
      <c r="G4" s="102" t="s">
        <v>2</v>
      </c>
      <c r="H4" s="102"/>
      <c r="I4" s="102" t="s">
        <v>3</v>
      </c>
      <c r="J4" s="102"/>
      <c r="K4" s="102" t="s">
        <v>140</v>
      </c>
      <c r="L4" s="102"/>
      <c r="M4" s="102" t="s">
        <v>0</v>
      </c>
      <c r="N4" s="102"/>
      <c r="O4" s="102" t="s">
        <v>1</v>
      </c>
      <c r="P4" s="102"/>
      <c r="Q4" s="102" t="s">
        <v>2</v>
      </c>
      <c r="R4" s="102"/>
      <c r="S4" s="102" t="s">
        <v>3</v>
      </c>
      <c r="T4" s="102"/>
      <c r="U4" s="102" t="s">
        <v>140</v>
      </c>
      <c r="V4" s="102"/>
      <c r="W4" s="102" t="s">
        <v>0</v>
      </c>
      <c r="X4" s="102"/>
      <c r="Y4" s="102" t="s">
        <v>1</v>
      </c>
      <c r="Z4" s="102"/>
      <c r="AA4" s="102" t="s">
        <v>2</v>
      </c>
      <c r="AB4" s="102"/>
      <c r="AC4" s="102" t="s">
        <v>3</v>
      </c>
      <c r="AD4" s="102"/>
      <c r="AE4" s="102" t="s">
        <v>140</v>
      </c>
      <c r="AF4" s="102"/>
      <c r="AG4" s="102" t="s">
        <v>0</v>
      </c>
      <c r="AH4" s="102"/>
      <c r="AI4" s="102" t="s">
        <v>1</v>
      </c>
      <c r="AJ4" s="102"/>
      <c r="AK4" s="102" t="s">
        <v>36</v>
      </c>
      <c r="AL4" s="102"/>
      <c r="AM4" s="102" t="s">
        <v>3</v>
      </c>
      <c r="AN4" s="102"/>
      <c r="AO4" s="102" t="s">
        <v>140</v>
      </c>
      <c r="AP4" s="102"/>
      <c r="AQ4" s="102" t="s">
        <v>0</v>
      </c>
      <c r="AR4" s="102"/>
      <c r="AS4" s="102" t="s">
        <v>183</v>
      </c>
      <c r="AT4" s="102"/>
      <c r="AU4" s="102" t="s">
        <v>2</v>
      </c>
      <c r="AV4" s="102"/>
      <c r="AW4" s="102" t="s">
        <v>3</v>
      </c>
      <c r="AX4" s="102"/>
      <c r="AY4" s="102" t="s">
        <v>140</v>
      </c>
      <c r="AZ4" s="102"/>
      <c r="BA4" s="102" t="s">
        <v>0</v>
      </c>
      <c r="BB4" s="102"/>
      <c r="BC4" s="102" t="s">
        <v>0</v>
      </c>
      <c r="BD4" s="102"/>
      <c r="BE4" s="102" t="s">
        <v>183</v>
      </c>
      <c r="BF4" s="102"/>
      <c r="BG4" s="102" t="s">
        <v>2</v>
      </c>
      <c r="BH4" s="102"/>
      <c r="BI4" s="102" t="s">
        <v>3</v>
      </c>
      <c r="BJ4" s="102"/>
      <c r="BK4" s="102" t="s">
        <v>140</v>
      </c>
      <c r="BL4" s="102"/>
      <c r="BM4" s="102" t="s">
        <v>0</v>
      </c>
      <c r="BN4" s="102"/>
      <c r="BO4" s="102" t="s">
        <v>183</v>
      </c>
      <c r="BP4" s="102"/>
      <c r="BQ4" s="102" t="s">
        <v>2</v>
      </c>
      <c r="BR4" s="102"/>
      <c r="BS4" s="102" t="s">
        <v>3</v>
      </c>
      <c r="BT4" s="102"/>
      <c r="BU4" s="102" t="s">
        <v>140</v>
      </c>
      <c r="BV4" s="102"/>
      <c r="BW4" s="102" t="s">
        <v>0</v>
      </c>
      <c r="BX4" s="102"/>
      <c r="BY4" s="102" t="s">
        <v>183</v>
      </c>
      <c r="BZ4" s="102"/>
      <c r="CA4" s="102" t="s">
        <v>2</v>
      </c>
      <c r="CB4" s="102"/>
      <c r="CC4" s="102" t="s">
        <v>3</v>
      </c>
      <c r="CD4" s="102"/>
      <c r="CE4" s="102" t="s">
        <v>140</v>
      </c>
      <c r="CF4" s="102"/>
      <c r="CG4" s="102" t="s">
        <v>0</v>
      </c>
      <c r="CH4" s="102"/>
    </row>
    <row r="5" spans="2:86">
      <c r="B5" s="114"/>
      <c r="C5" s="60" t="s">
        <v>37</v>
      </c>
      <c r="D5" s="60" t="s">
        <v>45</v>
      </c>
      <c r="E5" s="60" t="s">
        <v>37</v>
      </c>
      <c r="F5" s="60" t="s">
        <v>45</v>
      </c>
      <c r="G5" s="60" t="s">
        <v>37</v>
      </c>
      <c r="H5" s="60" t="s">
        <v>45</v>
      </c>
      <c r="I5" s="60" t="s">
        <v>37</v>
      </c>
      <c r="J5" s="60" t="s">
        <v>45</v>
      </c>
      <c r="K5" s="60" t="s">
        <v>37</v>
      </c>
      <c r="L5" s="60" t="s">
        <v>45</v>
      </c>
      <c r="M5" s="60" t="s">
        <v>37</v>
      </c>
      <c r="N5" s="60" t="s">
        <v>45</v>
      </c>
      <c r="O5" s="60" t="s">
        <v>37</v>
      </c>
      <c r="P5" s="60" t="s">
        <v>45</v>
      </c>
      <c r="Q5" s="60" t="s">
        <v>37</v>
      </c>
      <c r="R5" s="60" t="s">
        <v>45</v>
      </c>
      <c r="S5" s="60" t="s">
        <v>37</v>
      </c>
      <c r="T5" s="60" t="s">
        <v>45</v>
      </c>
      <c r="U5" s="60" t="s">
        <v>37</v>
      </c>
      <c r="V5" s="60" t="s">
        <v>45</v>
      </c>
      <c r="W5" s="60" t="s">
        <v>37</v>
      </c>
      <c r="X5" s="60" t="s">
        <v>45</v>
      </c>
      <c r="Y5" s="60" t="s">
        <v>37</v>
      </c>
      <c r="Z5" s="60" t="s">
        <v>45</v>
      </c>
      <c r="AA5" s="60" t="s">
        <v>37</v>
      </c>
      <c r="AB5" s="60" t="s">
        <v>45</v>
      </c>
      <c r="AC5" s="60" t="s">
        <v>37</v>
      </c>
      <c r="AD5" s="60" t="s">
        <v>45</v>
      </c>
      <c r="AE5" s="60" t="s">
        <v>37</v>
      </c>
      <c r="AF5" s="60" t="s">
        <v>45</v>
      </c>
      <c r="AG5" s="60" t="s">
        <v>37</v>
      </c>
      <c r="AH5" s="60" t="s">
        <v>45</v>
      </c>
      <c r="AI5" s="60" t="s">
        <v>37</v>
      </c>
      <c r="AJ5" s="60" t="s">
        <v>45</v>
      </c>
      <c r="AK5" s="60" t="s">
        <v>37</v>
      </c>
      <c r="AL5" s="60" t="s">
        <v>45</v>
      </c>
      <c r="AM5" s="60" t="s">
        <v>37</v>
      </c>
      <c r="AN5" s="60" t="s">
        <v>45</v>
      </c>
      <c r="AO5" s="60" t="s">
        <v>37</v>
      </c>
      <c r="AP5" s="60" t="s">
        <v>45</v>
      </c>
      <c r="AQ5" s="60" t="s">
        <v>37</v>
      </c>
      <c r="AR5" s="60" t="s">
        <v>45</v>
      </c>
      <c r="AS5" s="60" t="s">
        <v>37</v>
      </c>
      <c r="AT5" s="60" t="s">
        <v>45</v>
      </c>
      <c r="AU5" s="60" t="s">
        <v>37</v>
      </c>
      <c r="AV5" s="60" t="s">
        <v>45</v>
      </c>
      <c r="AW5" s="60" t="s">
        <v>37</v>
      </c>
      <c r="AX5" s="60" t="s">
        <v>45</v>
      </c>
      <c r="AY5" s="60" t="s">
        <v>37</v>
      </c>
      <c r="AZ5" s="60" t="s">
        <v>45</v>
      </c>
      <c r="BA5" s="60" t="s">
        <v>37</v>
      </c>
      <c r="BB5" s="60" t="s">
        <v>45</v>
      </c>
      <c r="BC5" s="60" t="s">
        <v>37</v>
      </c>
      <c r="BD5" s="60" t="s">
        <v>45</v>
      </c>
      <c r="BE5" s="60" t="s">
        <v>37</v>
      </c>
      <c r="BF5" s="60" t="s">
        <v>45</v>
      </c>
      <c r="BG5" s="60" t="s">
        <v>37</v>
      </c>
      <c r="BH5" s="60" t="s">
        <v>45</v>
      </c>
      <c r="BI5" s="60" t="s">
        <v>37</v>
      </c>
      <c r="BJ5" s="60" t="s">
        <v>45</v>
      </c>
      <c r="BK5" s="60" t="s">
        <v>37</v>
      </c>
      <c r="BL5" s="60" t="s">
        <v>45</v>
      </c>
      <c r="BM5" s="60" t="s">
        <v>37</v>
      </c>
      <c r="BN5" s="60" t="s">
        <v>45</v>
      </c>
      <c r="BO5" s="60" t="s">
        <v>37</v>
      </c>
      <c r="BP5" s="60" t="s">
        <v>45</v>
      </c>
      <c r="BQ5" s="60" t="s">
        <v>37</v>
      </c>
      <c r="BR5" s="60" t="s">
        <v>45</v>
      </c>
      <c r="BS5" s="72" t="s">
        <v>37</v>
      </c>
      <c r="BT5" s="72" t="s">
        <v>45</v>
      </c>
      <c r="BU5" s="72" t="s">
        <v>37</v>
      </c>
      <c r="BV5" s="72" t="s">
        <v>45</v>
      </c>
      <c r="BW5" s="76" t="s">
        <v>37</v>
      </c>
      <c r="BX5" s="76" t="s">
        <v>45</v>
      </c>
      <c r="BY5" s="78" t="s">
        <v>37</v>
      </c>
      <c r="BZ5" s="78" t="s">
        <v>45</v>
      </c>
      <c r="CA5" s="80" t="s">
        <v>37</v>
      </c>
      <c r="CB5" s="80" t="s">
        <v>45</v>
      </c>
      <c r="CC5" s="87" t="s">
        <v>37</v>
      </c>
      <c r="CD5" s="87" t="s">
        <v>45</v>
      </c>
      <c r="CE5" s="78" t="s">
        <v>37</v>
      </c>
      <c r="CF5" s="78" t="s">
        <v>45</v>
      </c>
      <c r="CG5" s="91" t="s">
        <v>37</v>
      </c>
      <c r="CH5" s="91" t="s">
        <v>45</v>
      </c>
    </row>
    <row r="6" spans="2:86">
      <c r="B6" s="40" t="s">
        <v>39</v>
      </c>
      <c r="C6" s="3">
        <v>231451</v>
      </c>
      <c r="D6" s="6">
        <v>0.24199999999999999</v>
      </c>
      <c r="E6" s="3">
        <v>355607</v>
      </c>
      <c r="F6" s="6">
        <v>0.3</v>
      </c>
      <c r="G6" s="3">
        <v>758890</v>
      </c>
      <c r="H6" s="6">
        <v>0.40100000000000002</v>
      </c>
      <c r="I6" s="3">
        <v>302127</v>
      </c>
      <c r="J6" s="6">
        <v>0.247</v>
      </c>
      <c r="K6" s="3">
        <v>1648075</v>
      </c>
      <c r="L6" s="6">
        <v>0.314</v>
      </c>
      <c r="M6" s="3">
        <v>271323</v>
      </c>
      <c r="N6" s="6">
        <v>0.27400000000000002</v>
      </c>
      <c r="O6" s="3">
        <v>427286</v>
      </c>
      <c r="P6" s="6">
        <v>0.33900000000000002</v>
      </c>
      <c r="Q6" s="3">
        <v>798720</v>
      </c>
      <c r="R6" s="6">
        <v>0.41599999999999998</v>
      </c>
      <c r="S6" s="3">
        <v>329413</v>
      </c>
      <c r="T6" s="6">
        <v>0.26900000000000002</v>
      </c>
      <c r="U6" s="3">
        <v>1826742</v>
      </c>
      <c r="V6" s="6">
        <v>0.33900000000000002</v>
      </c>
      <c r="W6" s="3">
        <v>323084</v>
      </c>
      <c r="X6" s="6">
        <v>0.29299999999999998</v>
      </c>
      <c r="Y6" s="3">
        <v>532089</v>
      </c>
      <c r="Z6" s="6">
        <v>0.36099999999999999</v>
      </c>
      <c r="AA6" s="3">
        <v>1166491</v>
      </c>
      <c r="AB6" s="6">
        <v>0.48099999999999998</v>
      </c>
      <c r="AC6" s="3">
        <v>425390</v>
      </c>
      <c r="AD6" s="6">
        <v>0.28699999999999998</v>
      </c>
      <c r="AE6" s="3">
        <v>2447054</v>
      </c>
      <c r="AF6" s="6">
        <v>0.377</v>
      </c>
      <c r="AG6" s="3">
        <v>461619</v>
      </c>
      <c r="AH6" s="6">
        <v>0.35</v>
      </c>
      <c r="AI6" s="3">
        <v>738403</v>
      </c>
      <c r="AJ6" s="6">
        <v>0.44</v>
      </c>
      <c r="AK6" s="3">
        <v>1346800</v>
      </c>
      <c r="AL6" s="6">
        <v>0.50800000000000001</v>
      </c>
      <c r="AM6" s="3">
        <v>529025</v>
      </c>
      <c r="AN6" s="6">
        <v>0.34</v>
      </c>
      <c r="AO6" s="3">
        <v>3075846</v>
      </c>
      <c r="AP6" s="6">
        <v>0.42699999999999999</v>
      </c>
      <c r="AQ6" s="3">
        <v>477157</v>
      </c>
      <c r="AR6" s="6">
        <v>0.35799999999999998</v>
      </c>
      <c r="AS6" s="3">
        <v>884217</v>
      </c>
      <c r="AT6" s="6">
        <v>0.46600000000000003</v>
      </c>
      <c r="AU6" s="3">
        <v>1453788</v>
      </c>
      <c r="AV6" s="6">
        <v>0.52803458949312199</v>
      </c>
      <c r="AW6" s="3">
        <v>544310</v>
      </c>
      <c r="AX6" s="6">
        <v>0.312</v>
      </c>
      <c r="AY6" s="3">
        <v>3359473</v>
      </c>
      <c r="AZ6" s="6">
        <v>0.435</v>
      </c>
      <c r="BA6" s="3">
        <v>357189</v>
      </c>
      <c r="BB6" s="6">
        <v>0.31900000000000001</v>
      </c>
      <c r="BC6" s="3">
        <v>258208</v>
      </c>
      <c r="BD6" s="6">
        <v>0.499</v>
      </c>
      <c r="BE6" s="3">
        <v>479997</v>
      </c>
      <c r="BF6" s="6">
        <v>0.52</v>
      </c>
      <c r="BG6" s="3">
        <v>1145567</v>
      </c>
      <c r="BH6" s="6">
        <v>0.60292333611049564</v>
      </c>
      <c r="BI6" s="3">
        <v>638823</v>
      </c>
      <c r="BJ6" s="6">
        <v>0.46800000000000003</v>
      </c>
      <c r="BK6" s="3">
        <v>2522594</v>
      </c>
      <c r="BL6" s="6">
        <v>0.53600000000000003</v>
      </c>
      <c r="BM6" s="3">
        <v>493161</v>
      </c>
      <c r="BN6" s="6">
        <v>0.46300000000000002</v>
      </c>
      <c r="BO6" s="3">
        <v>753990</v>
      </c>
      <c r="BP6" s="6">
        <v>0.51500000000000001</v>
      </c>
      <c r="BQ6" s="3">
        <v>1354115</v>
      </c>
      <c r="BR6" s="6">
        <v>0.58899999999999997</v>
      </c>
      <c r="BS6" s="74">
        <v>627616</v>
      </c>
      <c r="BT6" s="6">
        <v>0.46700000000000003</v>
      </c>
      <c r="BU6" s="69">
        <v>3228882</v>
      </c>
      <c r="BV6" s="6">
        <v>0.52300000000000002</v>
      </c>
      <c r="BW6" s="77">
        <v>517947</v>
      </c>
      <c r="BX6" s="6">
        <v>0.44800000000000001</v>
      </c>
      <c r="BY6" s="79">
        <v>822220</v>
      </c>
      <c r="BZ6" s="6">
        <v>0.53700000000000003</v>
      </c>
      <c r="CA6" s="81">
        <v>1395146</v>
      </c>
      <c r="CB6" s="6">
        <v>0.59199999999999997</v>
      </c>
      <c r="CC6" s="88">
        <v>616344</v>
      </c>
      <c r="CD6" s="6">
        <v>0.436</v>
      </c>
      <c r="CE6" s="79">
        <f>CC6+CA6+BY6+BW6</f>
        <v>3351657</v>
      </c>
      <c r="CF6" s="6">
        <v>0.5191488247789442</v>
      </c>
      <c r="CG6" s="92">
        <v>494684</v>
      </c>
      <c r="CH6" s="6">
        <v>0.42199999999999999</v>
      </c>
    </row>
    <row r="7" spans="2:86">
      <c r="B7" s="40" t="s">
        <v>162</v>
      </c>
      <c r="C7" s="3">
        <v>269754</v>
      </c>
      <c r="D7" s="6">
        <v>0.28199999999999997</v>
      </c>
      <c r="E7" s="3">
        <v>274700</v>
      </c>
      <c r="F7" s="6">
        <v>0.23200000000000001</v>
      </c>
      <c r="G7" s="3">
        <v>387699</v>
      </c>
      <c r="H7" s="6">
        <v>0.20499999999999999</v>
      </c>
      <c r="I7" s="3">
        <v>304569</v>
      </c>
      <c r="J7" s="6">
        <v>0.249</v>
      </c>
      <c r="K7" s="3">
        <v>1236722</v>
      </c>
      <c r="L7" s="6">
        <v>0.23499999999999999</v>
      </c>
      <c r="M7" s="3">
        <v>256023</v>
      </c>
      <c r="N7" s="6">
        <v>0.25900000000000001</v>
      </c>
      <c r="O7" s="3">
        <v>273834</v>
      </c>
      <c r="P7" s="6">
        <v>0.217</v>
      </c>
      <c r="Q7" s="3">
        <v>422875</v>
      </c>
      <c r="R7" s="6">
        <v>0.22</v>
      </c>
      <c r="S7" s="3">
        <v>300897</v>
      </c>
      <c r="T7" s="6">
        <v>0.246</v>
      </c>
      <c r="U7" s="3">
        <v>1253630</v>
      </c>
      <c r="V7" s="6">
        <v>0.23200000000000001</v>
      </c>
      <c r="W7" s="3">
        <v>296373</v>
      </c>
      <c r="X7" s="6">
        <v>0.26900000000000002</v>
      </c>
      <c r="Y7" s="3">
        <v>304330</v>
      </c>
      <c r="Z7" s="6">
        <v>0.20599999999999999</v>
      </c>
      <c r="AA7" s="3">
        <v>462812</v>
      </c>
      <c r="AB7" s="6">
        <v>0.191</v>
      </c>
      <c r="AC7" s="3">
        <v>378491</v>
      </c>
      <c r="AD7" s="6">
        <v>0.25600000000000001</v>
      </c>
      <c r="AE7" s="3">
        <v>1442005</v>
      </c>
      <c r="AF7" s="6">
        <v>0.222</v>
      </c>
      <c r="AG7" s="3">
        <v>353879</v>
      </c>
      <c r="AH7" s="6">
        <v>0.26800000000000002</v>
      </c>
      <c r="AI7" s="3">
        <v>345205</v>
      </c>
      <c r="AJ7" s="6">
        <v>0.20599999999999999</v>
      </c>
      <c r="AK7" s="3">
        <v>416697</v>
      </c>
      <c r="AL7" s="6">
        <v>0.157</v>
      </c>
      <c r="AM7" s="3">
        <v>347287</v>
      </c>
      <c r="AN7" s="6">
        <v>0.223</v>
      </c>
      <c r="AO7" s="3">
        <v>1463069</v>
      </c>
      <c r="AP7" s="6">
        <v>0.20300000000000001</v>
      </c>
      <c r="AQ7" s="3">
        <v>288155</v>
      </c>
      <c r="AR7" s="6">
        <v>0.216</v>
      </c>
      <c r="AS7" s="3">
        <v>324380</v>
      </c>
      <c r="AT7" s="6">
        <v>0.17100000000000001</v>
      </c>
      <c r="AU7" s="3">
        <v>447561</v>
      </c>
      <c r="AV7" s="6">
        <v>0.16255993921268513</v>
      </c>
      <c r="AW7" s="3">
        <v>409252</v>
      </c>
      <c r="AX7" s="6">
        <v>0.23499999999999999</v>
      </c>
      <c r="AY7" s="3">
        <v>1469348</v>
      </c>
      <c r="AZ7" s="6">
        <v>0.19</v>
      </c>
      <c r="BA7" s="3">
        <v>270814</v>
      </c>
      <c r="BB7" s="6">
        <v>0.24199999999999999</v>
      </c>
      <c r="BC7" s="3">
        <v>151741</v>
      </c>
      <c r="BD7" s="6">
        <v>0.29299999999999998</v>
      </c>
      <c r="BE7" s="3">
        <v>209319</v>
      </c>
      <c r="BF7" s="6">
        <v>0.22700000000000001</v>
      </c>
      <c r="BG7" s="3">
        <v>310866</v>
      </c>
      <c r="BH7" s="6">
        <v>0.1636118758687404</v>
      </c>
      <c r="BI7" s="3">
        <v>269898</v>
      </c>
      <c r="BJ7" s="6">
        <v>0.19800000000000001</v>
      </c>
      <c r="BK7" s="3">
        <v>941825</v>
      </c>
      <c r="BL7" s="6">
        <v>0.2</v>
      </c>
      <c r="BM7" s="3">
        <v>281666</v>
      </c>
      <c r="BN7" s="6">
        <v>0.26400000000000001</v>
      </c>
      <c r="BO7" s="3">
        <v>296605</v>
      </c>
      <c r="BP7" s="6">
        <v>0.20300000000000001</v>
      </c>
      <c r="BQ7" s="3">
        <v>397807</v>
      </c>
      <c r="BR7" s="6">
        <v>0.17299999999999999</v>
      </c>
      <c r="BS7" s="74">
        <v>281847</v>
      </c>
      <c r="BT7" s="6">
        <v>0.21</v>
      </c>
      <c r="BU7" s="71">
        <v>1257925</v>
      </c>
      <c r="BV7" s="6">
        <v>0.20399999999999999</v>
      </c>
      <c r="BW7" s="77">
        <v>318493</v>
      </c>
      <c r="BX7" s="6">
        <v>0.27500000000000002</v>
      </c>
      <c r="BY7" s="79">
        <v>325880</v>
      </c>
      <c r="BZ7" s="6">
        <v>0.21299999999999999</v>
      </c>
      <c r="CA7" s="81">
        <v>448462</v>
      </c>
      <c r="CB7" s="6">
        <v>0.19</v>
      </c>
      <c r="CC7" s="88">
        <v>377140</v>
      </c>
      <c r="CD7" s="6">
        <v>0.26700000000000002</v>
      </c>
      <c r="CE7" s="88">
        <f t="shared" ref="CE7:CE14" si="0">CC7+CA7+BY7+BW7</f>
        <v>1469975</v>
      </c>
      <c r="CF7" s="6">
        <v>0.22768910831401556</v>
      </c>
      <c r="CG7" s="92">
        <v>336903</v>
      </c>
      <c r="CH7" s="6">
        <v>0.28699999999999998</v>
      </c>
    </row>
    <row r="8" spans="2:86">
      <c r="B8" s="40" t="s">
        <v>40</v>
      </c>
      <c r="C8" s="3">
        <v>9649</v>
      </c>
      <c r="D8" s="6">
        <v>0.01</v>
      </c>
      <c r="E8" s="3">
        <v>3291</v>
      </c>
      <c r="F8" s="6">
        <v>3.0000000000000001E-3</v>
      </c>
      <c r="G8" s="3">
        <v>5487</v>
      </c>
      <c r="H8" s="6">
        <v>3.0000000000000001E-3</v>
      </c>
      <c r="I8" s="3">
        <v>7060</v>
      </c>
      <c r="J8" s="6">
        <v>6.0000000000000001E-3</v>
      </c>
      <c r="K8" s="3">
        <v>25487</v>
      </c>
      <c r="L8" s="6">
        <v>5.0000000000000001E-3</v>
      </c>
      <c r="M8" s="3">
        <v>7918</v>
      </c>
      <c r="N8" s="6">
        <v>8.0000000000000002E-3</v>
      </c>
      <c r="O8" s="3">
        <v>8574</v>
      </c>
      <c r="P8" s="6">
        <v>7.0000000000000001E-3</v>
      </c>
      <c r="Q8" s="3">
        <v>7582</v>
      </c>
      <c r="R8" s="6">
        <v>4.0000000000000001E-3</v>
      </c>
      <c r="S8" s="3">
        <v>6770</v>
      </c>
      <c r="T8" s="6">
        <v>6.0000000000000001E-3</v>
      </c>
      <c r="U8" s="3">
        <v>30844</v>
      </c>
      <c r="V8" s="6">
        <v>6.0000000000000001E-3</v>
      </c>
      <c r="W8" s="3">
        <v>7050</v>
      </c>
      <c r="X8" s="6">
        <v>6.0000000000000001E-3</v>
      </c>
      <c r="Y8" s="3">
        <v>6790</v>
      </c>
      <c r="Z8" s="6">
        <v>5.0000000000000001E-3</v>
      </c>
      <c r="AA8" s="3">
        <v>13893</v>
      </c>
      <c r="AB8" s="6">
        <v>6.0000000000000001E-3</v>
      </c>
      <c r="AC8" s="3">
        <v>13697</v>
      </c>
      <c r="AD8" s="6">
        <v>8.9999999999999993E-3</v>
      </c>
      <c r="AE8" s="3">
        <v>41430</v>
      </c>
      <c r="AF8" s="6">
        <v>6.0000000000000001E-3</v>
      </c>
      <c r="AG8" s="3">
        <v>5995</v>
      </c>
      <c r="AH8" s="6">
        <v>5.0000000000000001E-3</v>
      </c>
      <c r="AI8" s="3">
        <v>12161</v>
      </c>
      <c r="AJ8" s="6">
        <v>7.0000000000000001E-3</v>
      </c>
      <c r="AK8" s="3">
        <v>11128</v>
      </c>
      <c r="AL8" s="6">
        <v>4.0000000000000001E-3</v>
      </c>
      <c r="AM8" s="3">
        <v>8251</v>
      </c>
      <c r="AN8" s="6">
        <v>5.0000000000000001E-3</v>
      </c>
      <c r="AO8" s="3">
        <v>37535</v>
      </c>
      <c r="AP8" s="6">
        <v>5.0000000000000001E-3</v>
      </c>
      <c r="AQ8" s="3">
        <v>11143</v>
      </c>
      <c r="AR8" s="6">
        <v>8.0000000000000002E-3</v>
      </c>
      <c r="AS8" s="3">
        <v>13094</v>
      </c>
      <c r="AT8" s="6">
        <v>7.0000000000000001E-3</v>
      </c>
      <c r="AU8" s="3">
        <v>8989</v>
      </c>
      <c r="AV8" s="6">
        <v>3.2649209684999961E-3</v>
      </c>
      <c r="AW8" s="3">
        <v>11193</v>
      </c>
      <c r="AX8" s="6">
        <v>6.0000000000000001E-3</v>
      </c>
      <c r="AY8" s="3">
        <v>44419</v>
      </c>
      <c r="AZ8" s="6">
        <v>6.0000000000000001E-3</v>
      </c>
      <c r="BA8" s="3">
        <v>9206</v>
      </c>
      <c r="BB8" s="6">
        <v>8.0000000000000002E-3</v>
      </c>
      <c r="BC8" s="3">
        <v>5446</v>
      </c>
      <c r="BD8" s="6">
        <v>1.0999999999999999E-2</v>
      </c>
      <c r="BE8" s="3">
        <v>6047</v>
      </c>
      <c r="BF8" s="6">
        <v>7.0000000000000001E-3</v>
      </c>
      <c r="BG8" s="3">
        <v>10587</v>
      </c>
      <c r="BH8" s="6">
        <v>5.5720436774119864E-3</v>
      </c>
      <c r="BI8" s="3">
        <v>17996</v>
      </c>
      <c r="BJ8" s="6">
        <v>1.2999999999999999E-2</v>
      </c>
      <c r="BK8" s="3">
        <v>40077</v>
      </c>
      <c r="BL8" s="6">
        <v>8.9999999999999993E-3</v>
      </c>
      <c r="BM8" s="3">
        <v>11560</v>
      </c>
      <c r="BN8" s="6">
        <v>1.0999999999999999E-2</v>
      </c>
      <c r="BO8" s="3">
        <v>11589</v>
      </c>
      <c r="BP8" s="6">
        <v>8.0000000000000002E-3</v>
      </c>
      <c r="BQ8" s="3">
        <v>7869</v>
      </c>
      <c r="BR8" s="6">
        <v>3.0000000000000001E-3</v>
      </c>
      <c r="BS8" s="74">
        <v>12803</v>
      </c>
      <c r="BT8" s="6">
        <v>0.01</v>
      </c>
      <c r="BU8" s="71">
        <v>43820</v>
      </c>
      <c r="BV8" s="6">
        <v>7.0000000000000001E-3</v>
      </c>
      <c r="BW8" s="77">
        <v>11986</v>
      </c>
      <c r="BX8" s="6">
        <v>0.01</v>
      </c>
      <c r="BY8" s="79">
        <v>8412</v>
      </c>
      <c r="BZ8" s="6">
        <v>5.0000000000000001E-3</v>
      </c>
      <c r="CA8" s="81">
        <v>16761</v>
      </c>
      <c r="CB8" s="6">
        <v>7.0000000000000001E-3</v>
      </c>
      <c r="CC8" s="88">
        <v>11165</v>
      </c>
      <c r="CD8" s="6">
        <v>8.0000000000000002E-3</v>
      </c>
      <c r="CE8" s="88">
        <f t="shared" si="0"/>
        <v>48324</v>
      </c>
      <c r="CF8" s="6">
        <v>7.4850582289947027E-3</v>
      </c>
      <c r="CG8" s="92">
        <v>8022</v>
      </c>
      <c r="CH8" s="6">
        <v>7.0000000000000001E-3</v>
      </c>
    </row>
    <row r="9" spans="2:86">
      <c r="B9" s="40" t="s">
        <v>41</v>
      </c>
      <c r="C9" s="3">
        <v>70102</v>
      </c>
      <c r="D9" s="6">
        <v>7.2999999999999995E-2</v>
      </c>
      <c r="E9" s="3">
        <v>41061</v>
      </c>
      <c r="F9" s="6">
        <v>3.5000000000000003E-2</v>
      </c>
      <c r="G9" s="3">
        <v>61605</v>
      </c>
      <c r="H9" s="6">
        <v>3.3000000000000002E-2</v>
      </c>
      <c r="I9" s="3">
        <v>51284</v>
      </c>
      <c r="J9" s="6">
        <v>4.2000000000000003E-2</v>
      </c>
      <c r="K9" s="3">
        <v>224052</v>
      </c>
      <c r="L9" s="6">
        <v>4.2999999999999997E-2</v>
      </c>
      <c r="M9" s="3">
        <v>51808</v>
      </c>
      <c r="N9" s="6">
        <v>5.1999999999999998E-2</v>
      </c>
      <c r="O9" s="3">
        <v>68915</v>
      </c>
      <c r="P9" s="6">
        <v>5.5E-2</v>
      </c>
      <c r="Q9" s="3">
        <v>44865</v>
      </c>
      <c r="R9" s="6">
        <v>2.3E-2</v>
      </c>
      <c r="S9" s="3">
        <v>39253</v>
      </c>
      <c r="T9" s="6">
        <v>3.2000000000000001E-2</v>
      </c>
      <c r="U9" s="3">
        <v>204841</v>
      </c>
      <c r="V9" s="6">
        <v>3.7999999999999999E-2</v>
      </c>
      <c r="W9" s="3">
        <v>25691</v>
      </c>
      <c r="X9" s="6">
        <v>2.3E-2</v>
      </c>
      <c r="Y9" s="3">
        <v>51554</v>
      </c>
      <c r="Z9" s="6">
        <v>3.5000000000000003E-2</v>
      </c>
      <c r="AA9" s="3">
        <v>44607</v>
      </c>
      <c r="AB9" s="6">
        <v>1.7999999999999999E-2</v>
      </c>
      <c r="AC9" s="3">
        <v>53657</v>
      </c>
      <c r="AD9" s="6">
        <v>3.5999999999999997E-2</v>
      </c>
      <c r="AE9" s="3">
        <v>175509</v>
      </c>
      <c r="AF9" s="6">
        <v>2.7E-2</v>
      </c>
      <c r="AG9" s="3">
        <v>41776</v>
      </c>
      <c r="AH9" s="6">
        <v>3.2000000000000001E-2</v>
      </c>
      <c r="AI9" s="3">
        <v>48641</v>
      </c>
      <c r="AJ9" s="6">
        <v>2.9000000000000001E-2</v>
      </c>
      <c r="AK9" s="3">
        <v>58531</v>
      </c>
      <c r="AL9" s="6">
        <v>2.1999999999999999E-2</v>
      </c>
      <c r="AM9" s="3">
        <v>47268</v>
      </c>
      <c r="AN9" s="6">
        <v>0.03</v>
      </c>
      <c r="AO9" s="3">
        <v>196216</v>
      </c>
      <c r="AP9" s="6">
        <v>2.7E-2</v>
      </c>
      <c r="AQ9" s="3">
        <v>43034</v>
      </c>
      <c r="AR9" s="6">
        <v>3.2000000000000001E-2</v>
      </c>
      <c r="AS9" s="3">
        <v>27239</v>
      </c>
      <c r="AT9" s="6">
        <v>1.4E-2</v>
      </c>
      <c r="AU9" s="3">
        <v>40281</v>
      </c>
      <c r="AV9" s="6">
        <v>1.4630579767732599E-2</v>
      </c>
      <c r="AW9" s="3">
        <v>25333</v>
      </c>
      <c r="AX9" s="6">
        <v>1.4999999999999999E-2</v>
      </c>
      <c r="AY9" s="3">
        <v>135887</v>
      </c>
      <c r="AZ9" s="6">
        <v>1.7999999999999999E-2</v>
      </c>
      <c r="BA9" s="3">
        <v>28786</v>
      </c>
      <c r="BB9" s="6">
        <v>2.5999999999999999E-2</v>
      </c>
      <c r="BC9" s="3">
        <v>3643</v>
      </c>
      <c r="BD9" s="6">
        <v>7.0000000000000001E-3</v>
      </c>
      <c r="BE9" s="3">
        <v>5140</v>
      </c>
      <c r="BF9" s="6">
        <v>6.0000000000000001E-3</v>
      </c>
      <c r="BG9" s="3">
        <v>7633</v>
      </c>
      <c r="BH9" s="6">
        <v>4.0173240190503161E-3</v>
      </c>
      <c r="BI9" s="3">
        <v>5154</v>
      </c>
      <c r="BJ9" s="6">
        <v>4.0000000000000001E-3</v>
      </c>
      <c r="BK9" s="3">
        <v>21570</v>
      </c>
      <c r="BL9" s="6">
        <v>5.0000000000000001E-3</v>
      </c>
      <c r="BM9" s="3">
        <v>2136</v>
      </c>
      <c r="BN9" s="6">
        <v>2E-3</v>
      </c>
      <c r="BO9" s="3">
        <v>9756</v>
      </c>
      <c r="BP9" s="6">
        <v>7.0000000000000001E-3</v>
      </c>
      <c r="BQ9" s="3">
        <v>6653</v>
      </c>
      <c r="BR9" s="6">
        <v>3.0000000000000001E-3</v>
      </c>
      <c r="BS9" s="74">
        <v>10393</v>
      </c>
      <c r="BT9" s="6">
        <v>8.0000000000000002E-3</v>
      </c>
      <c r="BU9" s="71">
        <v>28938</v>
      </c>
      <c r="BV9" s="6">
        <v>5.0000000000000001E-3</v>
      </c>
      <c r="BW9" s="77">
        <v>5203</v>
      </c>
      <c r="BX9" s="6">
        <v>4.0000000000000001E-3</v>
      </c>
      <c r="BY9" s="79">
        <v>4683</v>
      </c>
      <c r="BZ9" s="6">
        <v>3.0000000000000001E-3</v>
      </c>
      <c r="CA9" s="81">
        <v>9029</v>
      </c>
      <c r="CB9" s="6">
        <v>4.0000000000000001E-3</v>
      </c>
      <c r="CC9" s="88">
        <v>5651</v>
      </c>
      <c r="CD9" s="6">
        <v>4.0000000000000001E-3</v>
      </c>
      <c r="CE9" s="88">
        <f t="shared" si="0"/>
        <v>24566</v>
      </c>
      <c r="CF9" s="6">
        <v>3.8051059608783188E-3</v>
      </c>
      <c r="CG9" s="92">
        <v>3944</v>
      </c>
      <c r="CH9" s="6">
        <v>3.0000000000000001E-3</v>
      </c>
    </row>
    <row r="10" spans="2:86">
      <c r="B10" s="40" t="s">
        <v>163</v>
      </c>
      <c r="C10" s="3">
        <v>2398</v>
      </c>
      <c r="D10" s="6">
        <v>3.0000000000000001E-3</v>
      </c>
      <c r="E10" s="3">
        <v>3146</v>
      </c>
      <c r="F10" s="6">
        <v>3.0000000000000001E-3</v>
      </c>
      <c r="G10" s="3">
        <v>23911</v>
      </c>
      <c r="H10" s="6">
        <v>1.2999999999999999E-2</v>
      </c>
      <c r="I10" s="3">
        <v>2535</v>
      </c>
      <c r="J10" s="6">
        <v>2E-3</v>
      </c>
      <c r="K10" s="3">
        <v>31990</v>
      </c>
      <c r="L10" s="6">
        <v>6.0000000000000001E-3</v>
      </c>
      <c r="M10" s="3">
        <v>1662</v>
      </c>
      <c r="N10" s="6">
        <v>2E-3</v>
      </c>
      <c r="O10" s="3">
        <v>2116</v>
      </c>
      <c r="P10" s="6">
        <v>2E-3</v>
      </c>
      <c r="Q10" s="3">
        <v>2476</v>
      </c>
      <c r="R10" s="6">
        <v>1E-3</v>
      </c>
      <c r="S10" s="3">
        <v>1226</v>
      </c>
      <c r="T10" s="6">
        <v>1E-3</v>
      </c>
      <c r="U10" s="3">
        <v>7480</v>
      </c>
      <c r="V10" s="6">
        <v>1E-3</v>
      </c>
      <c r="W10" s="3">
        <v>1520</v>
      </c>
      <c r="X10" s="6">
        <v>1E-3</v>
      </c>
      <c r="Y10" s="3">
        <v>3913</v>
      </c>
      <c r="Z10" s="6">
        <v>3.0000000000000001E-3</v>
      </c>
      <c r="AA10" s="3">
        <v>0</v>
      </c>
      <c r="AB10" s="6">
        <v>0</v>
      </c>
      <c r="AC10" s="3">
        <v>801</v>
      </c>
      <c r="AD10" s="6">
        <v>1E-3</v>
      </c>
      <c r="AE10" s="3">
        <v>6235</v>
      </c>
      <c r="AF10" s="6">
        <v>1E-3</v>
      </c>
      <c r="AG10" s="3">
        <v>1850</v>
      </c>
      <c r="AH10" s="6">
        <v>1E-3</v>
      </c>
      <c r="AI10" s="3">
        <v>1257</v>
      </c>
      <c r="AJ10" s="6">
        <v>1E-3</v>
      </c>
      <c r="AK10" s="3">
        <v>17316</v>
      </c>
      <c r="AL10" s="6">
        <v>7.0000000000000001E-3</v>
      </c>
      <c r="AM10" s="3">
        <v>2691</v>
      </c>
      <c r="AN10" s="6">
        <v>2E-3</v>
      </c>
      <c r="AO10" s="3">
        <v>23114</v>
      </c>
      <c r="AP10" s="6">
        <v>3.0000000000000001E-3</v>
      </c>
      <c r="AQ10" s="3">
        <v>1003</v>
      </c>
      <c r="AR10" s="6">
        <v>1E-3</v>
      </c>
      <c r="AS10" s="3">
        <v>4654</v>
      </c>
      <c r="AT10" s="6">
        <v>2E-3</v>
      </c>
      <c r="AU10" s="3">
        <v>1928</v>
      </c>
      <c r="AV10" s="6">
        <v>7.0027451632751056E-4</v>
      </c>
      <c r="AW10" s="3">
        <v>2008</v>
      </c>
      <c r="AX10" s="6">
        <v>1E-3</v>
      </c>
      <c r="AY10" s="3">
        <v>9593</v>
      </c>
      <c r="AZ10" s="6">
        <v>1E-3</v>
      </c>
      <c r="BA10" s="3">
        <v>0</v>
      </c>
      <c r="BB10" s="6">
        <v>0</v>
      </c>
      <c r="BC10" s="3">
        <v>0</v>
      </c>
      <c r="BD10" s="6">
        <v>0</v>
      </c>
      <c r="BE10" s="3">
        <v>187</v>
      </c>
      <c r="BF10" s="6">
        <v>0</v>
      </c>
      <c r="BG10" s="3">
        <v>2895</v>
      </c>
      <c r="BH10" s="6">
        <v>1.5236673699922263E-3</v>
      </c>
      <c r="BI10" s="3">
        <v>470</v>
      </c>
      <c r="BJ10" s="6">
        <v>0</v>
      </c>
      <c r="BK10" s="3">
        <v>3552</v>
      </c>
      <c r="BL10" s="6">
        <v>1E-3</v>
      </c>
      <c r="BM10" s="3">
        <v>153</v>
      </c>
      <c r="BN10" s="6">
        <v>0</v>
      </c>
      <c r="BO10" s="3">
        <v>1562</v>
      </c>
      <c r="BP10" s="6">
        <v>1E-3</v>
      </c>
      <c r="BQ10" s="3">
        <v>1812</v>
      </c>
      <c r="BR10" s="6">
        <v>1E-3</v>
      </c>
      <c r="BS10" s="74">
        <v>0</v>
      </c>
      <c r="BT10" s="6">
        <v>0</v>
      </c>
      <c r="BU10" s="71">
        <v>3527</v>
      </c>
      <c r="BV10" s="6">
        <v>1E-3</v>
      </c>
      <c r="BW10" s="77">
        <v>0</v>
      </c>
      <c r="BX10" s="6">
        <v>0</v>
      </c>
      <c r="BY10" s="79">
        <v>574</v>
      </c>
      <c r="BZ10" s="6">
        <v>0</v>
      </c>
      <c r="CA10" s="81">
        <v>683</v>
      </c>
      <c r="CB10" s="6">
        <v>0</v>
      </c>
      <c r="CC10" s="88">
        <v>0</v>
      </c>
      <c r="CD10" s="6">
        <v>0</v>
      </c>
      <c r="CE10" s="88">
        <f t="shared" si="0"/>
        <v>1257</v>
      </c>
      <c r="CF10" s="6">
        <v>1.9470073242791038E-4</v>
      </c>
      <c r="CG10" s="92">
        <v>0</v>
      </c>
      <c r="CH10" s="6">
        <v>0</v>
      </c>
    </row>
    <row r="11" spans="2:86">
      <c r="B11" s="40" t="s">
        <v>42</v>
      </c>
      <c r="C11" s="3">
        <v>99887</v>
      </c>
      <c r="D11" s="6">
        <v>0.104</v>
      </c>
      <c r="E11" s="3">
        <v>125256</v>
      </c>
      <c r="F11" s="6">
        <v>0.106</v>
      </c>
      <c r="G11" s="3">
        <v>132966</v>
      </c>
      <c r="H11" s="6">
        <v>7.0000000000000007E-2</v>
      </c>
      <c r="I11" s="3">
        <v>140168</v>
      </c>
      <c r="J11" s="6">
        <v>0.115</v>
      </c>
      <c r="K11" s="3">
        <v>498276</v>
      </c>
      <c r="L11" s="6">
        <v>9.5000000000000001E-2</v>
      </c>
      <c r="M11" s="3">
        <v>107353</v>
      </c>
      <c r="N11" s="6">
        <v>0.109</v>
      </c>
      <c r="O11" s="3">
        <v>105047</v>
      </c>
      <c r="P11" s="6">
        <v>8.3000000000000004E-2</v>
      </c>
      <c r="Q11" s="3">
        <v>131010</v>
      </c>
      <c r="R11" s="6">
        <v>6.8000000000000005E-2</v>
      </c>
      <c r="S11" s="3">
        <v>162941</v>
      </c>
      <c r="T11" s="6">
        <v>0.13300000000000001</v>
      </c>
      <c r="U11" s="3">
        <v>506351</v>
      </c>
      <c r="V11" s="6">
        <v>9.4E-2</v>
      </c>
      <c r="W11" s="3">
        <v>124699</v>
      </c>
      <c r="X11" s="6">
        <v>0.113</v>
      </c>
      <c r="Y11" s="3">
        <v>144336</v>
      </c>
      <c r="Z11" s="6">
        <v>9.8000000000000004E-2</v>
      </c>
      <c r="AA11" s="3">
        <v>180787</v>
      </c>
      <c r="AB11" s="6">
        <v>7.4999999999999997E-2</v>
      </c>
      <c r="AC11" s="3">
        <v>169112</v>
      </c>
      <c r="AD11" s="6">
        <v>0.114</v>
      </c>
      <c r="AE11" s="3">
        <v>618934</v>
      </c>
      <c r="AF11" s="6">
        <v>9.5000000000000001E-2</v>
      </c>
      <c r="AG11" s="3">
        <v>128994</v>
      </c>
      <c r="AH11" s="6">
        <v>9.8000000000000004E-2</v>
      </c>
      <c r="AI11" s="3">
        <v>105406</v>
      </c>
      <c r="AJ11" s="6">
        <v>6.3E-2</v>
      </c>
      <c r="AK11" s="3">
        <v>118595</v>
      </c>
      <c r="AL11" s="6">
        <v>4.4999999999999998E-2</v>
      </c>
      <c r="AM11" s="3">
        <v>145452</v>
      </c>
      <c r="AN11" s="6">
        <v>9.2999999999999999E-2</v>
      </c>
      <c r="AO11" s="3">
        <v>498446</v>
      </c>
      <c r="AP11" s="6">
        <v>6.9000000000000006E-2</v>
      </c>
      <c r="AQ11" s="3">
        <v>118728</v>
      </c>
      <c r="AR11" s="6">
        <v>8.8999999999999996E-2</v>
      </c>
      <c r="AS11" s="3">
        <v>109189</v>
      </c>
      <c r="AT11" s="6">
        <v>5.8000000000000003E-2</v>
      </c>
      <c r="AU11" s="3">
        <v>149136</v>
      </c>
      <c r="AV11" s="6">
        <v>5.4168122545134652E-2</v>
      </c>
      <c r="AW11" s="3">
        <v>146667</v>
      </c>
      <c r="AX11" s="6">
        <v>8.4000000000000005E-2</v>
      </c>
      <c r="AY11" s="3">
        <v>523720</v>
      </c>
      <c r="AZ11" s="6">
        <v>6.8000000000000005E-2</v>
      </c>
      <c r="BA11" s="3">
        <v>81193</v>
      </c>
      <c r="BB11" s="6">
        <v>7.1999999999999995E-2</v>
      </c>
      <c r="BC11" s="3">
        <v>11066</v>
      </c>
      <c r="BD11" s="6">
        <v>2.1000000000000001E-2</v>
      </c>
      <c r="BE11" s="3">
        <v>33328</v>
      </c>
      <c r="BF11" s="6">
        <v>3.5999999999999997E-2</v>
      </c>
      <c r="BG11" s="3">
        <v>46843</v>
      </c>
      <c r="BH11" s="6">
        <v>2.4653938035421714E-2</v>
      </c>
      <c r="BI11" s="3">
        <v>107819</v>
      </c>
      <c r="BJ11" s="6">
        <v>7.9000000000000001E-2</v>
      </c>
      <c r="BK11" s="3">
        <v>199057</v>
      </c>
      <c r="BL11" s="6">
        <v>4.2000000000000003E-2</v>
      </c>
      <c r="BM11" s="3">
        <v>62298</v>
      </c>
      <c r="BN11" s="6">
        <v>5.8000000000000003E-2</v>
      </c>
      <c r="BO11" s="3">
        <v>88034</v>
      </c>
      <c r="BP11" s="6">
        <v>0.06</v>
      </c>
      <c r="BQ11" s="3">
        <v>86826</v>
      </c>
      <c r="BR11" s="6">
        <v>3.7999999999999999E-2</v>
      </c>
      <c r="BS11" s="74">
        <v>93631</v>
      </c>
      <c r="BT11" s="6">
        <v>7.0000000000000007E-2</v>
      </c>
      <c r="BU11" s="71">
        <v>330790</v>
      </c>
      <c r="BV11" s="6">
        <v>5.3999999999999999E-2</v>
      </c>
      <c r="BW11" s="77">
        <v>62941</v>
      </c>
      <c r="BX11" s="6">
        <v>5.3999999999999999E-2</v>
      </c>
      <c r="BY11" s="79">
        <v>77297</v>
      </c>
      <c r="BZ11" s="6">
        <v>5.0999999999999997E-2</v>
      </c>
      <c r="CA11" s="81">
        <v>75539</v>
      </c>
      <c r="CB11" s="6">
        <v>3.2000000000000001E-2</v>
      </c>
      <c r="CC11" s="88">
        <v>91787</v>
      </c>
      <c r="CD11" s="6">
        <v>6.5000000000000002E-2</v>
      </c>
      <c r="CE11" s="88">
        <f t="shared" si="0"/>
        <v>307564</v>
      </c>
      <c r="CF11" s="6">
        <v>4.7639567278009415E-2</v>
      </c>
      <c r="CG11" s="92">
        <v>74118</v>
      </c>
      <c r="CH11" s="6">
        <v>6.3E-2</v>
      </c>
    </row>
    <row r="12" spans="2:86">
      <c r="B12" s="40" t="s">
        <v>43</v>
      </c>
      <c r="C12" s="3">
        <v>164961</v>
      </c>
      <c r="D12" s="6">
        <v>0.17199999999999999</v>
      </c>
      <c r="E12" s="3">
        <v>249991</v>
      </c>
      <c r="F12" s="6">
        <v>0.21099999999999999</v>
      </c>
      <c r="G12" s="3">
        <v>361729</v>
      </c>
      <c r="H12" s="6">
        <v>0.191</v>
      </c>
      <c r="I12" s="3">
        <v>218548</v>
      </c>
      <c r="J12" s="6">
        <v>0.17899999999999999</v>
      </c>
      <c r="K12" s="3">
        <v>995230</v>
      </c>
      <c r="L12" s="6">
        <v>0.189</v>
      </c>
      <c r="M12" s="3">
        <v>163701</v>
      </c>
      <c r="N12" s="6">
        <v>0.16600000000000001</v>
      </c>
      <c r="O12" s="3">
        <v>232378</v>
      </c>
      <c r="P12" s="6">
        <v>0.184</v>
      </c>
      <c r="Q12" s="3">
        <v>360355</v>
      </c>
      <c r="R12" s="6">
        <v>0.188</v>
      </c>
      <c r="S12" s="3">
        <v>227556</v>
      </c>
      <c r="T12" s="6">
        <v>0.186</v>
      </c>
      <c r="U12" s="3">
        <v>983990</v>
      </c>
      <c r="V12" s="6">
        <v>0.182</v>
      </c>
      <c r="W12" s="3">
        <v>186362</v>
      </c>
      <c r="X12" s="6">
        <v>0.16900000000000001</v>
      </c>
      <c r="Y12" s="3">
        <v>289742</v>
      </c>
      <c r="Z12" s="6">
        <v>0.19700000000000001</v>
      </c>
      <c r="AA12" s="3">
        <v>422930</v>
      </c>
      <c r="AB12" s="6">
        <v>0.17399999999999999</v>
      </c>
      <c r="AC12" s="3">
        <v>274584</v>
      </c>
      <c r="AD12" s="6">
        <v>0.185</v>
      </c>
      <c r="AE12" s="3">
        <v>1173618</v>
      </c>
      <c r="AF12" s="6">
        <v>0.18099999999999999</v>
      </c>
      <c r="AG12" s="3">
        <v>205789</v>
      </c>
      <c r="AH12" s="6">
        <v>0.156</v>
      </c>
      <c r="AI12" s="3">
        <v>286078</v>
      </c>
      <c r="AJ12" s="6">
        <v>0.17</v>
      </c>
      <c r="AK12" s="3">
        <v>441726</v>
      </c>
      <c r="AL12" s="6">
        <v>0.16700000000000001</v>
      </c>
      <c r="AM12" s="3">
        <v>256005</v>
      </c>
      <c r="AN12" s="6">
        <v>0.16500000000000001</v>
      </c>
      <c r="AO12" s="3">
        <v>1189598</v>
      </c>
      <c r="AP12" s="6">
        <v>0.16500000000000001</v>
      </c>
      <c r="AQ12" s="3">
        <v>206820</v>
      </c>
      <c r="AR12" s="6">
        <v>0.155</v>
      </c>
      <c r="AS12" s="3">
        <v>298255</v>
      </c>
      <c r="AT12" s="6">
        <v>0.157</v>
      </c>
      <c r="AU12" s="3">
        <v>427496</v>
      </c>
      <c r="AV12" s="6">
        <v>0.15527207190453601</v>
      </c>
      <c r="AW12" s="3">
        <v>310860</v>
      </c>
      <c r="AX12" s="6">
        <v>0.17799999999999999</v>
      </c>
      <c r="AY12" s="3">
        <v>1243431</v>
      </c>
      <c r="AZ12" s="6">
        <v>0.161</v>
      </c>
      <c r="BA12" s="3">
        <v>185662</v>
      </c>
      <c r="BB12" s="6">
        <v>0.16600000000000001</v>
      </c>
      <c r="BC12" s="3">
        <v>45275</v>
      </c>
      <c r="BD12" s="6">
        <v>8.7999999999999995E-2</v>
      </c>
      <c r="BE12" s="3">
        <v>117447</v>
      </c>
      <c r="BF12" s="6">
        <v>0.127</v>
      </c>
      <c r="BG12" s="3">
        <v>292823</v>
      </c>
      <c r="BH12" s="6">
        <v>0.15411566503738644</v>
      </c>
      <c r="BI12" s="3">
        <v>183651</v>
      </c>
      <c r="BJ12" s="6">
        <v>0.13500000000000001</v>
      </c>
      <c r="BK12" s="3">
        <v>639196</v>
      </c>
      <c r="BL12" s="6">
        <v>0.13600000000000001</v>
      </c>
      <c r="BM12" s="3">
        <v>120438</v>
      </c>
      <c r="BN12" s="6">
        <v>0.113</v>
      </c>
      <c r="BO12" s="3">
        <v>178233</v>
      </c>
      <c r="BP12" s="6">
        <v>0.122</v>
      </c>
      <c r="BQ12" s="3">
        <v>305297</v>
      </c>
      <c r="BR12" s="6">
        <v>0.13300000000000001</v>
      </c>
      <c r="BS12" s="74">
        <v>185115</v>
      </c>
      <c r="BT12" s="6">
        <v>0.13800000000000001</v>
      </c>
      <c r="BU12" s="71">
        <v>789082</v>
      </c>
      <c r="BV12" s="6">
        <v>0.128</v>
      </c>
      <c r="BW12" s="77">
        <v>143948</v>
      </c>
      <c r="BX12" s="6">
        <v>0.124</v>
      </c>
      <c r="BY12" s="79">
        <v>177321</v>
      </c>
      <c r="BZ12" s="6">
        <v>0.11600000000000001</v>
      </c>
      <c r="CA12" s="81">
        <v>307594</v>
      </c>
      <c r="CB12" s="6">
        <v>0.13100000000000001</v>
      </c>
      <c r="CC12" s="88">
        <v>202655</v>
      </c>
      <c r="CD12" s="6">
        <v>0.14299999999999999</v>
      </c>
      <c r="CE12" s="88">
        <f t="shared" si="0"/>
        <v>831518</v>
      </c>
      <c r="CF12" s="6">
        <v>0.12879647066586411</v>
      </c>
      <c r="CG12" s="92">
        <v>163517</v>
      </c>
      <c r="CH12" s="6">
        <v>0.13900000000000001</v>
      </c>
    </row>
    <row r="13" spans="2:86" s="28" customFormat="1">
      <c r="B13" s="61" t="s">
        <v>164</v>
      </c>
      <c r="C13" s="29">
        <v>66063</v>
      </c>
      <c r="D13" s="30">
        <v>6.9000000000000006E-2</v>
      </c>
      <c r="E13" s="29">
        <v>127565</v>
      </c>
      <c r="F13" s="30">
        <v>0.108</v>
      </c>
      <c r="G13" s="29">
        <v>152916</v>
      </c>
      <c r="H13" s="30">
        <v>8.1000000000000003E-2</v>
      </c>
      <c r="I13" s="29">
        <v>187199</v>
      </c>
      <c r="J13" s="30">
        <v>0.153</v>
      </c>
      <c r="K13" s="29">
        <v>533744</v>
      </c>
      <c r="L13" s="30">
        <v>0.10199999999999999</v>
      </c>
      <c r="M13" s="29">
        <v>120660</v>
      </c>
      <c r="N13" s="30">
        <v>0.122</v>
      </c>
      <c r="O13" s="29">
        <v>133609</v>
      </c>
      <c r="P13" s="30">
        <v>0.106</v>
      </c>
      <c r="Q13" s="29">
        <v>141011</v>
      </c>
      <c r="R13" s="30">
        <v>7.2999999999999995E-2</v>
      </c>
      <c r="S13" s="29">
        <v>150256</v>
      </c>
      <c r="T13" s="30">
        <v>0.123</v>
      </c>
      <c r="U13" s="29">
        <v>545535</v>
      </c>
      <c r="V13" s="30">
        <v>0.10100000000000001</v>
      </c>
      <c r="W13" s="29">
        <v>124728</v>
      </c>
      <c r="X13" s="30">
        <v>0.113</v>
      </c>
      <c r="Y13" s="29">
        <v>131501</v>
      </c>
      <c r="Z13" s="30">
        <v>8.8999999999999996E-2</v>
      </c>
      <c r="AA13" s="29">
        <v>120555</v>
      </c>
      <c r="AB13" s="30">
        <v>0.05</v>
      </c>
      <c r="AC13" s="29">
        <v>155300</v>
      </c>
      <c r="AD13" s="30">
        <v>0.105</v>
      </c>
      <c r="AE13" s="29">
        <v>532083</v>
      </c>
      <c r="AF13" s="30">
        <v>8.2000000000000003E-2</v>
      </c>
      <c r="AG13" s="29">
        <v>102605</v>
      </c>
      <c r="AH13" s="30">
        <v>7.8E-2</v>
      </c>
      <c r="AI13" s="29">
        <v>122524</v>
      </c>
      <c r="AJ13" s="30">
        <v>7.2999999999999995E-2</v>
      </c>
      <c r="AK13" s="29">
        <v>203932</v>
      </c>
      <c r="AL13" s="30">
        <v>7.6999999999999999E-2</v>
      </c>
      <c r="AM13" s="29">
        <v>194788</v>
      </c>
      <c r="AN13" s="30">
        <v>0.125</v>
      </c>
      <c r="AO13" s="29">
        <v>623849</v>
      </c>
      <c r="AP13" s="30">
        <v>8.6999999999999994E-2</v>
      </c>
      <c r="AQ13" s="29">
        <v>164205</v>
      </c>
      <c r="AR13" s="30">
        <v>0.123</v>
      </c>
      <c r="AS13" s="29">
        <v>203901</v>
      </c>
      <c r="AT13" s="30">
        <v>0.108</v>
      </c>
      <c r="AU13" s="29">
        <v>204930</v>
      </c>
      <c r="AV13" s="30">
        <v>7.4433224393670505E-2</v>
      </c>
      <c r="AW13" s="29">
        <v>258470</v>
      </c>
      <c r="AX13" s="30">
        <v>0.14799999999999999</v>
      </c>
      <c r="AY13" s="29">
        <v>831506</v>
      </c>
      <c r="AZ13" s="30">
        <v>0.108</v>
      </c>
      <c r="BA13" s="29">
        <v>147070</v>
      </c>
      <c r="BB13" s="30">
        <v>0.13100000000000001</v>
      </c>
      <c r="BC13" s="29">
        <v>39712</v>
      </c>
      <c r="BD13" s="30">
        <v>7.6999999999999999E-2</v>
      </c>
      <c r="BE13" s="29">
        <v>65239</v>
      </c>
      <c r="BF13" s="30">
        <v>7.0999999999999994E-2</v>
      </c>
      <c r="BG13" s="29">
        <v>73853</v>
      </c>
      <c r="BH13" s="30">
        <v>3.8869570388958857E-2</v>
      </c>
      <c r="BI13" s="29">
        <v>132986</v>
      </c>
      <c r="BJ13" s="30">
        <v>9.7000000000000003E-2</v>
      </c>
      <c r="BK13" s="29">
        <v>311790</v>
      </c>
      <c r="BL13" s="30">
        <v>6.6000000000000003E-2</v>
      </c>
      <c r="BM13" s="29">
        <v>84529</v>
      </c>
      <c r="BN13" s="30">
        <v>7.9000000000000001E-2</v>
      </c>
      <c r="BO13" s="29">
        <v>97070</v>
      </c>
      <c r="BP13" s="30">
        <v>6.6000000000000003E-2</v>
      </c>
      <c r="BQ13" s="29">
        <v>124059</v>
      </c>
      <c r="BR13" s="30">
        <v>5.3999999999999999E-2</v>
      </c>
      <c r="BS13" s="29">
        <v>113258</v>
      </c>
      <c r="BT13" s="30">
        <v>8.4000000000000005E-2</v>
      </c>
      <c r="BU13" s="71">
        <v>418916</v>
      </c>
      <c r="BV13" s="6">
        <v>6.8000000000000005E-2</v>
      </c>
      <c r="BW13" s="77">
        <v>83360</v>
      </c>
      <c r="BX13" s="6">
        <v>7.1999999999999995E-2</v>
      </c>
      <c r="BY13" s="79">
        <v>101638</v>
      </c>
      <c r="BZ13" s="6">
        <v>6.6000000000000003E-2</v>
      </c>
      <c r="CA13" s="81">
        <v>89950</v>
      </c>
      <c r="CB13" s="6">
        <v>3.7999999999999999E-2</v>
      </c>
      <c r="CC13" s="88">
        <v>93937</v>
      </c>
      <c r="CD13" s="6">
        <v>6.7000000000000004E-2</v>
      </c>
      <c r="CE13" s="88">
        <f t="shared" si="0"/>
        <v>368885</v>
      </c>
      <c r="CF13" s="6">
        <v>5.7137772220898747E-2</v>
      </c>
      <c r="CG13" s="92">
        <v>81178</v>
      </c>
      <c r="CH13" s="6">
        <v>6.9000000000000006E-2</v>
      </c>
    </row>
    <row r="14" spans="2:86">
      <c r="B14" s="40" t="s">
        <v>44</v>
      </c>
      <c r="C14" s="3">
        <v>42060</v>
      </c>
      <c r="D14" s="6">
        <v>4.3999999999999997E-2</v>
      </c>
      <c r="E14" s="3">
        <f>4781</f>
        <v>4781</v>
      </c>
      <c r="F14" s="6">
        <v>4.0000000000000001E-3</v>
      </c>
      <c r="G14" s="3">
        <v>6678</v>
      </c>
      <c r="H14" s="6">
        <v>4.0000000000000001E-3</v>
      </c>
      <c r="I14" s="3">
        <v>8906</v>
      </c>
      <c r="J14" s="6">
        <v>7.0000000000000001E-3</v>
      </c>
      <c r="K14" s="3">
        <v>62425</v>
      </c>
      <c r="L14" s="6">
        <v>1.2E-2</v>
      </c>
      <c r="M14" s="3">
        <v>8409</v>
      </c>
      <c r="N14" s="6">
        <v>8.9999999999999993E-3</v>
      </c>
      <c r="O14" s="3">
        <v>8049</v>
      </c>
      <c r="P14" s="6">
        <v>6.0000000000000001E-3</v>
      </c>
      <c r="Q14" s="3">
        <v>9975</v>
      </c>
      <c r="R14" s="6">
        <v>5.0000000000000001E-3</v>
      </c>
      <c r="S14" s="3">
        <v>6971</v>
      </c>
      <c r="T14" s="6">
        <v>6.0000000000000001E-3</v>
      </c>
      <c r="U14" s="3">
        <v>33404</v>
      </c>
      <c r="V14" s="6">
        <v>6.0000000000000001E-3</v>
      </c>
      <c r="W14" s="3">
        <v>12226</v>
      </c>
      <c r="X14" s="6">
        <v>1.0999999999999999E-2</v>
      </c>
      <c r="Y14" s="3">
        <v>10206</v>
      </c>
      <c r="Z14" s="6">
        <v>7.0000000000000001E-3</v>
      </c>
      <c r="AA14" s="3">
        <v>13835</v>
      </c>
      <c r="AB14" s="6">
        <v>6.0000000000000001E-3</v>
      </c>
      <c r="AC14" s="3">
        <v>9694</v>
      </c>
      <c r="AD14" s="6">
        <v>7.0000000000000001E-3</v>
      </c>
      <c r="AE14" s="3">
        <v>45961</v>
      </c>
      <c r="AF14" s="6">
        <v>7.0000000000000001E-3</v>
      </c>
      <c r="AG14" s="3">
        <v>16504</v>
      </c>
      <c r="AH14" s="6">
        <v>1.2999999999999999E-2</v>
      </c>
      <c r="AI14" s="3">
        <v>18762</v>
      </c>
      <c r="AJ14" s="6">
        <v>1.0999999999999999E-2</v>
      </c>
      <c r="AK14" s="3">
        <v>34937</v>
      </c>
      <c r="AL14" s="6">
        <v>1.2999999999999999E-2</v>
      </c>
      <c r="AM14" s="3">
        <v>25474</v>
      </c>
      <c r="AN14" s="6">
        <v>1.6E-2</v>
      </c>
      <c r="AO14" s="3">
        <v>95677</v>
      </c>
      <c r="AP14" s="6">
        <v>1.2999999999999999E-2</v>
      </c>
      <c r="AQ14" s="3">
        <v>23256</v>
      </c>
      <c r="AR14" s="6">
        <v>1.7000000000000001E-2</v>
      </c>
      <c r="AS14" s="3">
        <v>31175</v>
      </c>
      <c r="AT14" s="6">
        <v>1.6E-2</v>
      </c>
      <c r="AU14" s="3">
        <v>19097</v>
      </c>
      <c r="AV14" s="6">
        <v>6.9362771982917366E-3</v>
      </c>
      <c r="AW14" s="3">
        <v>34868</v>
      </c>
      <c r="AX14" s="6">
        <v>0.02</v>
      </c>
      <c r="AY14" s="3">
        <v>108397</v>
      </c>
      <c r="AZ14" s="6">
        <v>1.4E-2</v>
      </c>
      <c r="BA14" s="3">
        <v>40572</v>
      </c>
      <c r="BB14" s="6">
        <v>3.5999999999999997E-2</v>
      </c>
      <c r="BC14" s="3">
        <v>2204</v>
      </c>
      <c r="BD14" s="6">
        <v>4.0000000000000001E-3</v>
      </c>
      <c r="BE14" s="3">
        <v>5515</v>
      </c>
      <c r="BF14" s="6">
        <v>6.0000000000000001E-3</v>
      </c>
      <c r="BG14" s="3">
        <v>8954</v>
      </c>
      <c r="BH14" s="6">
        <v>4.712579492542451E-3</v>
      </c>
      <c r="BI14" s="3">
        <v>7612</v>
      </c>
      <c r="BJ14" s="6">
        <v>6.0000000000000001E-3</v>
      </c>
      <c r="BK14" s="3">
        <v>24285</v>
      </c>
      <c r="BL14" s="6">
        <v>5.0000000000000001E-3</v>
      </c>
      <c r="BM14" s="3">
        <v>9739</v>
      </c>
      <c r="BN14" s="6">
        <v>8.9999999999999993E-3</v>
      </c>
      <c r="BO14" s="3">
        <v>26999</v>
      </c>
      <c r="BP14" s="6">
        <v>1.7999999999999999E-2</v>
      </c>
      <c r="BQ14" s="3">
        <v>14283</v>
      </c>
      <c r="BR14" s="6">
        <v>6.0000000000000001E-3</v>
      </c>
      <c r="BS14" s="74">
        <v>18640</v>
      </c>
      <c r="BT14" s="6">
        <v>1.4E-2</v>
      </c>
      <c r="BU14" s="71">
        <v>69660</v>
      </c>
      <c r="BV14" s="6">
        <v>1.0999999999999999E-2</v>
      </c>
      <c r="BW14" s="77">
        <v>13468</v>
      </c>
      <c r="BX14" s="6">
        <v>1.2E-2</v>
      </c>
      <c r="BY14" s="79">
        <v>12555</v>
      </c>
      <c r="BZ14" s="6">
        <v>8.0000000000000002E-3</v>
      </c>
      <c r="CA14" s="81">
        <v>12572</v>
      </c>
      <c r="CB14" s="6">
        <v>5.0000000000000001E-3</v>
      </c>
      <c r="CC14" s="88">
        <v>13721</v>
      </c>
      <c r="CD14" s="6">
        <v>0.01</v>
      </c>
      <c r="CE14" s="88">
        <f t="shared" si="0"/>
        <v>52316</v>
      </c>
      <c r="CF14" s="6">
        <v>8.1033918199670332E-3</v>
      </c>
      <c r="CG14" s="92">
        <v>9971</v>
      </c>
      <c r="CH14" s="6">
        <v>8.9999999999999993E-3</v>
      </c>
    </row>
    <row r="15" spans="2:86">
      <c r="AV15" s="15"/>
    </row>
    <row r="16" spans="2:86">
      <c r="B16" s="112" t="s">
        <v>187</v>
      </c>
      <c r="C16" s="112"/>
      <c r="D16" s="112"/>
      <c r="E16" s="112"/>
      <c r="AS16" s="32"/>
      <c r="AU16" s="32"/>
      <c r="AV16" s="15"/>
      <c r="AW16" s="15"/>
      <c r="AX16" s="15"/>
      <c r="AY16" s="15"/>
      <c r="BG16" s="32"/>
      <c r="BH16" s="32"/>
      <c r="BI16" s="32"/>
      <c r="BJ16" s="32"/>
      <c r="BK16" s="32"/>
      <c r="BM16" s="32"/>
      <c r="BU16" s="32"/>
    </row>
    <row r="17" spans="2:86" ht="15.75" thickBot="1">
      <c r="C17" s="15"/>
      <c r="D17" s="15"/>
      <c r="E17" s="15"/>
      <c r="F17" s="15"/>
      <c r="G17" s="15"/>
      <c r="H17" s="15"/>
      <c r="I17" s="15"/>
      <c r="J17" s="15"/>
      <c r="AQ17" s="15"/>
      <c r="AR17" s="15"/>
      <c r="AS17" s="15"/>
      <c r="AT17" s="15"/>
      <c r="AU17" s="15"/>
      <c r="AV17" s="15"/>
      <c r="AW17" s="15"/>
      <c r="AX17" s="15"/>
      <c r="AY17" s="16"/>
      <c r="AZ17" s="15"/>
      <c r="BB17" s="15"/>
      <c r="BG17" s="35"/>
      <c r="BK17" s="15"/>
      <c r="BL17" s="15"/>
      <c r="BO17" s="15"/>
      <c r="BP17" s="15"/>
      <c r="BR17" s="15"/>
      <c r="BU17" s="15"/>
      <c r="CE17" s="32"/>
    </row>
    <row r="18" spans="2:86">
      <c r="B18" s="106" t="s">
        <v>197</v>
      </c>
      <c r="C18" s="107"/>
      <c r="D18" s="107"/>
      <c r="E18" s="107"/>
      <c r="F18" s="107"/>
      <c r="G18" s="107"/>
      <c r="H18" s="107"/>
      <c r="I18" s="107"/>
      <c r="J18" s="107"/>
      <c r="K18" s="108"/>
      <c r="AQ18" s="15"/>
      <c r="AR18" s="15"/>
      <c r="AS18" s="15"/>
      <c r="AT18" s="15"/>
      <c r="AU18" s="15"/>
      <c r="AV18" s="15"/>
      <c r="AW18" s="15"/>
      <c r="AX18" s="16"/>
      <c r="AY18" s="16"/>
      <c r="AZ18" s="15"/>
      <c r="BA18" s="15"/>
      <c r="BB18" s="15"/>
      <c r="BG18" s="35"/>
      <c r="BJ18" s="16"/>
      <c r="BK18" s="15"/>
      <c r="BL18" s="15"/>
      <c r="BO18" s="15"/>
      <c r="BP18" s="15"/>
      <c r="BQ18" s="15"/>
      <c r="BR18" s="15"/>
      <c r="BU18" s="15"/>
      <c r="BV18" s="15"/>
      <c r="BW18" s="15"/>
      <c r="BX18" s="15"/>
      <c r="BY18" s="15"/>
      <c r="BZ18" s="15"/>
      <c r="CE18" s="15"/>
      <c r="CF18" s="15"/>
      <c r="CG18" s="15"/>
      <c r="CH18" s="15"/>
    </row>
    <row r="19" spans="2:86" ht="15.75" thickBot="1">
      <c r="B19" s="109"/>
      <c r="C19" s="110"/>
      <c r="D19" s="110"/>
      <c r="E19" s="110"/>
      <c r="F19" s="110"/>
      <c r="G19" s="110"/>
      <c r="H19" s="110"/>
      <c r="I19" s="110"/>
      <c r="J19" s="110"/>
      <c r="K19" s="111"/>
      <c r="AG19" s="15"/>
      <c r="AH19" s="15"/>
      <c r="AI19" s="15"/>
      <c r="AJ19" s="15"/>
      <c r="AK19" s="15"/>
      <c r="AQ19" s="15"/>
      <c r="AR19" s="15"/>
      <c r="AS19" s="15"/>
      <c r="AT19" s="15"/>
      <c r="AU19" s="15"/>
      <c r="AV19" s="15"/>
      <c r="AW19" s="15"/>
      <c r="AX19" s="16"/>
      <c r="AY19" s="16"/>
      <c r="AZ19" s="15"/>
      <c r="BA19" s="15"/>
      <c r="BB19" s="15"/>
      <c r="BG19" s="35"/>
      <c r="BJ19" s="16"/>
      <c r="BK19" s="15"/>
      <c r="BL19" s="15"/>
      <c r="BO19" s="15"/>
      <c r="BP19" s="15"/>
      <c r="BQ19" s="15"/>
      <c r="BR19" s="15"/>
      <c r="BU19" s="15"/>
      <c r="BV19" s="15"/>
      <c r="BW19" s="15"/>
      <c r="BX19" s="15"/>
      <c r="BY19" s="15"/>
      <c r="BZ19" s="15"/>
      <c r="CE19" s="15"/>
      <c r="CF19" s="15"/>
      <c r="CG19" s="15"/>
      <c r="CH19" s="15"/>
    </row>
    <row r="20" spans="2:86">
      <c r="C20" s="15"/>
      <c r="D20" s="15"/>
      <c r="E20" s="15"/>
      <c r="F20" s="16"/>
      <c r="G20" s="15"/>
      <c r="H20" s="16"/>
      <c r="I20" s="15"/>
      <c r="J20" s="16"/>
      <c r="K20" s="16"/>
      <c r="L20" s="16"/>
      <c r="AG20" s="15"/>
      <c r="AH20" s="15"/>
      <c r="AI20" s="15"/>
      <c r="AJ20" s="15"/>
      <c r="AK20" s="16"/>
      <c r="AQ20" s="15"/>
      <c r="AR20" s="15"/>
      <c r="AS20" s="15"/>
      <c r="AT20" s="16"/>
      <c r="AU20" s="15"/>
      <c r="AV20" s="16"/>
      <c r="AW20" s="15"/>
      <c r="AX20" s="16"/>
      <c r="AY20" s="16"/>
      <c r="AZ20" s="16"/>
      <c r="BA20" s="15"/>
      <c r="BB20" s="15"/>
      <c r="BE20" s="16"/>
      <c r="BG20" s="35"/>
      <c r="BJ20" s="16"/>
      <c r="BK20" s="16"/>
      <c r="BL20" s="15"/>
      <c r="BM20" s="16"/>
      <c r="BO20" s="15"/>
      <c r="BP20" s="16"/>
      <c r="BQ20" s="15"/>
      <c r="BR20" s="15"/>
      <c r="BT20" s="16"/>
      <c r="BU20" s="16"/>
      <c r="BV20" s="15"/>
      <c r="BW20" s="15"/>
      <c r="BX20" s="15"/>
      <c r="BY20" s="15"/>
      <c r="BZ20" s="15"/>
      <c r="CE20" s="15"/>
      <c r="CF20" s="15"/>
      <c r="CG20" s="15"/>
      <c r="CH20" s="15"/>
    </row>
    <row r="21" spans="2:86">
      <c r="C21" s="15"/>
      <c r="D21" s="15"/>
      <c r="E21" s="15"/>
      <c r="F21" s="16"/>
      <c r="G21" s="15"/>
      <c r="H21" s="16"/>
      <c r="I21" s="15"/>
      <c r="J21" s="16"/>
      <c r="K21" s="16"/>
      <c r="L21" s="16"/>
      <c r="AG21" s="15"/>
      <c r="AH21" s="15"/>
      <c r="AI21" s="15"/>
      <c r="AJ21" s="15"/>
      <c r="AK21" s="16"/>
      <c r="AQ21" s="15"/>
      <c r="AR21" s="15"/>
      <c r="AS21" s="15"/>
      <c r="AT21" s="16"/>
      <c r="AU21" s="15"/>
      <c r="AV21" s="16"/>
      <c r="AW21" s="15"/>
      <c r="AX21" s="16"/>
      <c r="AY21" s="16"/>
      <c r="AZ21" s="16"/>
      <c r="BA21" s="15"/>
      <c r="BB21" s="16"/>
      <c r="BC21" s="16"/>
      <c r="BD21" s="16"/>
      <c r="BE21" s="16"/>
      <c r="BF21" s="16"/>
      <c r="BG21" s="35"/>
      <c r="BJ21" s="16"/>
      <c r="BK21" s="16"/>
      <c r="BL21" s="16"/>
      <c r="BM21" s="16"/>
      <c r="BO21" s="15"/>
      <c r="BP21" s="16"/>
      <c r="BQ21" s="15"/>
      <c r="BR21" s="15"/>
      <c r="BT21" s="16"/>
      <c r="BU21" s="16"/>
      <c r="BV21" s="15"/>
      <c r="BW21" s="15"/>
      <c r="BX21" s="15"/>
      <c r="BY21" s="15"/>
      <c r="BZ21" s="16"/>
      <c r="CA21" s="16"/>
      <c r="CB21" s="16"/>
      <c r="CC21" s="16"/>
      <c r="CD21" s="16"/>
      <c r="CE21" s="15"/>
      <c r="CF21" s="16"/>
      <c r="CG21" s="15"/>
      <c r="CH21" s="16"/>
    </row>
    <row r="22" spans="2:86">
      <c r="C22" s="15"/>
      <c r="D22" s="15"/>
      <c r="E22" s="15"/>
      <c r="F22" s="16"/>
      <c r="G22" s="15"/>
      <c r="H22" s="16"/>
      <c r="I22" s="15"/>
      <c r="J22" s="16"/>
      <c r="K22" s="16"/>
      <c r="L22" s="16"/>
      <c r="AG22" s="15"/>
      <c r="AH22" s="16"/>
      <c r="AI22" s="15"/>
      <c r="AJ22" s="16"/>
      <c r="AK22" s="16"/>
      <c r="AQ22" s="15"/>
      <c r="AR22" s="15"/>
      <c r="AS22" s="15"/>
      <c r="AT22" s="16"/>
      <c r="AU22" s="15"/>
      <c r="AV22" s="16"/>
      <c r="AW22" s="15"/>
      <c r="AX22" s="16"/>
      <c r="AY22" s="16"/>
      <c r="AZ22" s="16"/>
      <c r="BA22" s="15"/>
      <c r="BB22" s="16"/>
      <c r="BC22" s="16"/>
      <c r="BD22" s="16"/>
      <c r="BE22" s="16"/>
      <c r="BF22" s="16"/>
      <c r="BG22" s="35"/>
      <c r="BI22" s="16"/>
      <c r="BJ22" s="16"/>
      <c r="BK22" s="16"/>
      <c r="BL22" s="16"/>
      <c r="BM22" s="16"/>
      <c r="BO22" s="16"/>
      <c r="BP22" s="16"/>
      <c r="BQ22" s="15"/>
      <c r="BR22" s="15"/>
      <c r="BT22" s="16"/>
      <c r="BU22" s="16"/>
      <c r="BV22" s="15"/>
      <c r="BW22" s="16"/>
      <c r="BX22" s="15"/>
      <c r="BY22" s="16"/>
      <c r="BZ22" s="16"/>
      <c r="CA22" s="16"/>
      <c r="CB22" s="16"/>
      <c r="CC22" s="16"/>
      <c r="CD22" s="16"/>
      <c r="CE22" s="16"/>
      <c r="CF22" s="16"/>
      <c r="CG22" s="16"/>
      <c r="CH22" s="16"/>
    </row>
    <row r="23" spans="2:86">
      <c r="C23" s="15"/>
      <c r="D23" s="15"/>
      <c r="E23" s="15"/>
      <c r="F23" s="16"/>
      <c r="G23" s="15"/>
      <c r="H23" s="16"/>
      <c r="I23" s="15"/>
      <c r="J23" s="16"/>
      <c r="K23" s="16"/>
      <c r="L23" s="16"/>
      <c r="AG23" s="15"/>
      <c r="AH23" s="16"/>
      <c r="AI23" s="15"/>
      <c r="AJ23" s="16"/>
      <c r="AK23" s="16"/>
      <c r="AQ23" s="15"/>
      <c r="AR23" s="15"/>
      <c r="AS23" s="15"/>
      <c r="AT23" s="16"/>
      <c r="AU23" s="15"/>
      <c r="AV23" s="16"/>
      <c r="AW23" s="15"/>
      <c r="AX23" s="16"/>
      <c r="AY23" s="16"/>
      <c r="AZ23" s="16"/>
      <c r="BA23" s="15"/>
      <c r="BB23" s="16"/>
      <c r="BC23" s="16"/>
      <c r="BD23" s="16"/>
      <c r="BE23" s="16"/>
      <c r="BF23" s="16"/>
      <c r="BG23" s="35"/>
      <c r="BI23" s="16"/>
      <c r="BJ23" s="16"/>
      <c r="BK23" s="16"/>
      <c r="BL23" s="16"/>
      <c r="BM23" s="16"/>
      <c r="BO23" s="16"/>
      <c r="BP23" s="16"/>
      <c r="BQ23" s="16"/>
      <c r="BR23" s="15"/>
      <c r="BS23" s="16"/>
      <c r="BT23" s="16"/>
      <c r="BU23" s="16"/>
      <c r="BV23" s="15"/>
      <c r="BW23" s="16"/>
      <c r="BX23" s="15"/>
      <c r="BY23" s="16"/>
      <c r="BZ23" s="16"/>
      <c r="CA23" s="16"/>
      <c r="CB23" s="16"/>
      <c r="CC23" s="16"/>
      <c r="CD23" s="16"/>
      <c r="CE23" s="16"/>
      <c r="CF23" s="16"/>
      <c r="CG23" s="16"/>
      <c r="CH23" s="16"/>
    </row>
    <row r="24" spans="2:86">
      <c r="C24" s="15"/>
      <c r="D24" s="15"/>
      <c r="E24" s="15"/>
      <c r="F24" s="16"/>
      <c r="G24" s="15"/>
      <c r="H24" s="16"/>
      <c r="I24" s="15"/>
      <c r="J24" s="16"/>
      <c r="K24" s="16"/>
      <c r="L24" s="16"/>
      <c r="AG24" s="15"/>
      <c r="AH24" s="16"/>
      <c r="AI24" s="15"/>
      <c r="AJ24" s="16"/>
      <c r="AK24" s="16"/>
      <c r="AQ24" s="15"/>
      <c r="AR24" s="15"/>
      <c r="AS24" s="15"/>
      <c r="AT24" s="16"/>
      <c r="AU24" s="15"/>
      <c r="AV24" s="16"/>
      <c r="AW24" s="15"/>
      <c r="AX24" s="16"/>
      <c r="AY24" s="16"/>
      <c r="AZ24" s="16"/>
      <c r="BA24" s="15"/>
      <c r="BB24" s="16"/>
      <c r="BC24" s="16"/>
      <c r="BD24" s="16"/>
      <c r="BE24" s="16"/>
      <c r="BF24" s="16"/>
      <c r="BG24" s="35"/>
      <c r="BI24" s="16"/>
      <c r="BJ24" s="16"/>
      <c r="BK24" s="16"/>
      <c r="BL24" s="16"/>
      <c r="BM24" s="16"/>
      <c r="BO24" s="16"/>
      <c r="BP24" s="16"/>
      <c r="BQ24" s="16"/>
      <c r="BR24" s="15"/>
      <c r="BS24" s="16"/>
      <c r="BT24" s="16"/>
      <c r="BU24" s="16"/>
      <c r="BV24" s="15"/>
      <c r="BW24" s="16"/>
      <c r="BX24" s="15"/>
      <c r="BY24" s="16"/>
      <c r="BZ24" s="16"/>
      <c r="CA24" s="16"/>
      <c r="CB24" s="16"/>
      <c r="CC24" s="16"/>
      <c r="CD24" s="16"/>
      <c r="CE24" s="16"/>
      <c r="CF24" s="16"/>
      <c r="CG24" s="16"/>
      <c r="CH24" s="16"/>
    </row>
    <row r="25" spans="2:86">
      <c r="C25" s="15"/>
      <c r="D25" s="15"/>
      <c r="E25" s="15"/>
      <c r="F25" s="16"/>
      <c r="G25" s="15"/>
      <c r="H25" s="16"/>
      <c r="I25" s="15"/>
      <c r="J25" s="16"/>
      <c r="K25" s="16"/>
      <c r="L25" s="16"/>
      <c r="AG25" s="15"/>
      <c r="AH25" s="16"/>
      <c r="AI25" s="15"/>
      <c r="AJ25" s="16"/>
      <c r="AK25" s="16"/>
      <c r="AQ25" s="15"/>
      <c r="AR25" s="15"/>
      <c r="AS25" s="15"/>
      <c r="AT25" s="16"/>
      <c r="AU25" s="15"/>
      <c r="AV25" s="16"/>
      <c r="AW25" s="15"/>
      <c r="AX25" s="16"/>
      <c r="AY25" s="16"/>
      <c r="AZ25" s="16"/>
      <c r="BA25" s="15"/>
      <c r="BB25" s="16"/>
      <c r="BC25" s="16"/>
      <c r="BD25" s="16"/>
      <c r="BE25" s="16"/>
      <c r="BF25" s="16"/>
      <c r="BG25" s="16"/>
      <c r="BH25" s="16"/>
      <c r="BI25" s="16"/>
      <c r="BJ25" s="16"/>
      <c r="BK25" s="16"/>
      <c r="BL25" s="16"/>
      <c r="BM25" s="16"/>
      <c r="BO25" s="16"/>
      <c r="BP25" s="16"/>
      <c r="BQ25" s="16"/>
      <c r="BR25" s="15"/>
      <c r="BS25" s="16"/>
      <c r="BT25" s="16"/>
      <c r="BU25" s="16"/>
      <c r="BV25" s="15"/>
      <c r="BW25" s="16"/>
      <c r="BX25" s="15"/>
      <c r="BY25" s="16"/>
      <c r="BZ25" s="16"/>
      <c r="CA25" s="16"/>
      <c r="CB25" s="16"/>
      <c r="CC25" s="16"/>
      <c r="CD25" s="16"/>
      <c r="CE25" s="16"/>
      <c r="CF25" s="16"/>
      <c r="CG25" s="16"/>
      <c r="CH25" s="16"/>
    </row>
    <row r="26" spans="2:86">
      <c r="C26" s="15"/>
      <c r="D26" s="15"/>
      <c r="E26" s="15"/>
      <c r="F26" s="16"/>
      <c r="G26" s="15"/>
      <c r="H26" s="16"/>
      <c r="I26" s="15"/>
      <c r="J26" s="16"/>
      <c r="K26" s="16"/>
      <c r="L26" s="16"/>
      <c r="AG26" s="15"/>
      <c r="AH26" s="16"/>
      <c r="AI26" s="15"/>
      <c r="AJ26" s="16"/>
      <c r="AK26" s="16"/>
      <c r="AQ26" s="15"/>
      <c r="AR26" s="15"/>
      <c r="AS26" s="15"/>
      <c r="AT26" s="16"/>
      <c r="AU26" s="15"/>
      <c r="AV26" s="16"/>
      <c r="AW26" s="15"/>
      <c r="AX26" s="16"/>
      <c r="AY26" s="15"/>
      <c r="AZ26" s="16"/>
      <c r="BA26" s="15"/>
      <c r="BB26" s="16"/>
      <c r="BC26" s="16"/>
      <c r="BD26" s="16"/>
      <c r="BE26" s="16"/>
      <c r="BF26" s="16"/>
      <c r="BG26" s="16"/>
      <c r="BH26" s="16"/>
      <c r="BI26" s="16"/>
      <c r="BJ26" s="16"/>
      <c r="BK26" s="16"/>
      <c r="BL26" s="16"/>
      <c r="BM26" s="16"/>
      <c r="BO26" s="16"/>
      <c r="BP26" s="16"/>
      <c r="BQ26" s="16"/>
      <c r="BR26" s="15"/>
      <c r="BS26" s="16"/>
      <c r="BT26" s="16"/>
      <c r="BU26" s="16"/>
      <c r="BV26" s="15"/>
      <c r="BW26" s="16"/>
      <c r="BX26" s="15"/>
      <c r="BY26" s="16"/>
      <c r="BZ26" s="16"/>
      <c r="CA26" s="16"/>
      <c r="CB26" s="16"/>
      <c r="CC26" s="16"/>
      <c r="CD26" s="16"/>
      <c r="CE26" s="16"/>
      <c r="CF26" s="16"/>
      <c r="CG26" s="16"/>
      <c r="CH26" s="16"/>
    </row>
    <row r="27" spans="2:86">
      <c r="C27" s="15"/>
      <c r="D27" s="15"/>
      <c r="E27" s="15"/>
      <c r="F27" s="16"/>
      <c r="G27" s="15"/>
      <c r="H27" s="16"/>
      <c r="I27" s="15"/>
      <c r="J27" s="16"/>
      <c r="K27" s="16"/>
      <c r="L27" s="16"/>
      <c r="AG27" s="15"/>
      <c r="AH27" s="16"/>
      <c r="AI27" s="15"/>
      <c r="AJ27" s="16"/>
      <c r="AK27" s="16"/>
      <c r="AQ27" s="15"/>
      <c r="AR27" s="15"/>
      <c r="AS27" s="15"/>
      <c r="AT27" s="16"/>
      <c r="AU27" s="15"/>
      <c r="AV27" s="16"/>
      <c r="AW27" s="15"/>
      <c r="AX27" s="16"/>
      <c r="AY27" s="15"/>
      <c r="AZ27" s="16"/>
      <c r="BA27" s="15"/>
      <c r="BB27" s="16"/>
      <c r="BC27" s="16"/>
      <c r="BD27" s="16"/>
      <c r="BE27" s="16"/>
      <c r="BF27" s="16"/>
      <c r="BG27" s="16"/>
      <c r="BH27" s="16"/>
      <c r="BI27" s="16"/>
      <c r="BJ27" s="16"/>
      <c r="BK27" s="16"/>
      <c r="BL27" s="16"/>
      <c r="BM27" s="16"/>
      <c r="BO27" s="16"/>
      <c r="BP27" s="16"/>
      <c r="BQ27" s="16"/>
      <c r="BR27" s="15"/>
      <c r="BS27" s="16"/>
      <c r="BT27" s="16"/>
      <c r="BU27" s="16"/>
      <c r="BV27" s="15"/>
      <c r="BW27" s="16"/>
      <c r="BX27" s="15"/>
      <c r="BY27" s="16"/>
      <c r="BZ27" s="16"/>
      <c r="CA27" s="16"/>
      <c r="CB27" s="16"/>
      <c r="CC27" s="16"/>
      <c r="CD27" s="16"/>
      <c r="CE27" s="16"/>
      <c r="CF27" s="16"/>
      <c r="CG27" s="16"/>
      <c r="CH27" s="16"/>
    </row>
    <row r="28" spans="2:86">
      <c r="C28" s="15"/>
      <c r="D28" s="15"/>
      <c r="E28" s="15"/>
      <c r="F28" s="16"/>
      <c r="G28" s="15"/>
      <c r="H28" s="17"/>
      <c r="I28" s="15"/>
      <c r="J28" s="16"/>
      <c r="K28" s="16"/>
      <c r="L28" s="16"/>
      <c r="AG28" s="15"/>
      <c r="AH28" s="16"/>
      <c r="AI28" s="15"/>
      <c r="AJ28" s="16"/>
      <c r="AK28" s="16"/>
      <c r="AQ28" s="15"/>
      <c r="AR28" s="15"/>
      <c r="AS28" s="15"/>
      <c r="AT28" s="16"/>
      <c r="AU28" s="15"/>
      <c r="AV28" s="16"/>
      <c r="AW28" s="15"/>
      <c r="AX28" s="16"/>
      <c r="AY28" s="15"/>
      <c r="AZ28" s="16"/>
      <c r="BA28" s="15"/>
      <c r="BB28" s="16"/>
      <c r="BC28" s="16"/>
      <c r="BD28" s="16"/>
      <c r="BE28" s="16"/>
      <c r="BF28" s="16"/>
      <c r="BG28" s="16"/>
      <c r="BH28" s="16"/>
      <c r="BI28" s="16"/>
      <c r="BJ28" s="16"/>
      <c r="BK28" s="16"/>
      <c r="BL28" s="16"/>
      <c r="BM28" s="16"/>
      <c r="BO28" s="16"/>
      <c r="BP28" s="16"/>
      <c r="BQ28" s="16"/>
      <c r="BR28" s="15"/>
      <c r="BS28" s="16"/>
      <c r="BT28" s="16"/>
      <c r="BU28" s="16"/>
      <c r="BV28" s="15"/>
      <c r="BW28" s="16"/>
      <c r="BX28" s="15"/>
      <c r="BY28" s="16"/>
      <c r="BZ28" s="16"/>
      <c r="CA28" s="16"/>
      <c r="CB28" s="16"/>
      <c r="CC28" s="16"/>
      <c r="CD28" s="16"/>
      <c r="CE28" s="16"/>
      <c r="CF28" s="16"/>
      <c r="CG28" s="16"/>
      <c r="CH28" s="16"/>
    </row>
    <row r="29" spans="2:86">
      <c r="C29" s="15"/>
      <c r="D29" s="15"/>
      <c r="E29" s="15"/>
      <c r="F29" s="15"/>
      <c r="G29" s="15"/>
      <c r="H29" s="15"/>
      <c r="I29" s="15"/>
      <c r="J29" s="15"/>
      <c r="M29" s="15"/>
      <c r="N29" s="15"/>
      <c r="O29" s="15"/>
      <c r="P29" s="15"/>
      <c r="AG29" s="15"/>
      <c r="AH29" s="16"/>
      <c r="AI29" s="15"/>
      <c r="AJ29" s="16"/>
      <c r="AK29" s="15"/>
      <c r="AQ29" s="15"/>
      <c r="AR29" s="15"/>
      <c r="AS29" s="15"/>
      <c r="AT29" s="15"/>
      <c r="AU29" s="15"/>
      <c r="AV29" s="15"/>
      <c r="AW29" s="15"/>
      <c r="AX29" s="15"/>
      <c r="AY29" s="15"/>
      <c r="AZ29" s="15"/>
      <c r="BA29" s="15"/>
      <c r="BB29" s="16"/>
      <c r="BC29" s="16"/>
      <c r="BD29" s="16"/>
      <c r="BE29" s="16"/>
      <c r="BF29" s="16"/>
      <c r="BG29" s="16"/>
      <c r="BH29" s="16"/>
      <c r="BI29" s="16"/>
      <c r="BJ29" s="16"/>
      <c r="BK29" s="16"/>
      <c r="BL29" s="16"/>
      <c r="BM29" s="16"/>
      <c r="BO29" s="16"/>
      <c r="BP29" s="15"/>
      <c r="BQ29" s="16"/>
      <c r="BR29" s="15"/>
      <c r="BS29" s="16"/>
      <c r="BU29" s="16"/>
      <c r="BV29" s="15"/>
      <c r="BW29" s="16"/>
      <c r="BX29" s="15"/>
      <c r="BY29" s="16"/>
      <c r="BZ29" s="16"/>
      <c r="CA29" s="16"/>
      <c r="CB29" s="16"/>
      <c r="CC29" s="16"/>
      <c r="CD29" s="16"/>
      <c r="CE29" s="16"/>
      <c r="CF29" s="16"/>
      <c r="CG29" s="16"/>
      <c r="CH29" s="16"/>
    </row>
    <row r="30" spans="2:86">
      <c r="C30" s="15"/>
      <c r="D30" s="15"/>
      <c r="E30" s="15"/>
      <c r="F30" s="15"/>
      <c r="G30" s="15"/>
      <c r="H30" s="15"/>
      <c r="I30" s="15"/>
      <c r="J30" s="15"/>
      <c r="M30" s="15"/>
      <c r="N30" s="15"/>
      <c r="O30" s="15"/>
      <c r="P30" s="15"/>
      <c r="AG30" s="15"/>
      <c r="AH30" s="16"/>
      <c r="AI30" s="15"/>
      <c r="AJ30" s="16"/>
      <c r="AK30" s="15"/>
      <c r="AQ30" s="15"/>
      <c r="AR30" s="15"/>
      <c r="AS30" s="15"/>
      <c r="AT30" s="15"/>
      <c r="AU30" s="15"/>
      <c r="AV30" s="15"/>
      <c r="AW30" s="15"/>
      <c r="AX30" s="15"/>
      <c r="AY30" s="15"/>
      <c r="AZ30" s="15"/>
      <c r="BA30" s="15"/>
      <c r="BB30" s="15"/>
      <c r="BI30" s="16"/>
      <c r="BK30" s="16"/>
      <c r="BL30" s="15"/>
      <c r="BM30" s="16"/>
      <c r="BO30" s="16"/>
      <c r="BP30" s="15"/>
      <c r="BQ30" s="16"/>
      <c r="BR30" s="15"/>
      <c r="BS30" s="16"/>
      <c r="BU30" s="16"/>
      <c r="BV30" s="15"/>
      <c r="BW30" s="16"/>
      <c r="BX30" s="15"/>
      <c r="BY30" s="16"/>
      <c r="BZ30" s="15"/>
      <c r="CA30" s="16"/>
      <c r="CE30" s="16"/>
      <c r="CF30" s="15"/>
      <c r="CG30" s="16"/>
      <c r="CH30" s="16"/>
    </row>
    <row r="31" spans="2:86">
      <c r="C31" s="15"/>
      <c r="D31" s="15"/>
      <c r="E31" s="15"/>
      <c r="F31" s="15"/>
      <c r="G31" s="15"/>
      <c r="H31" s="15"/>
      <c r="I31" s="15"/>
      <c r="J31" s="15"/>
      <c r="M31" s="15"/>
      <c r="N31" s="15"/>
      <c r="O31" s="15"/>
      <c r="P31" s="15"/>
      <c r="AH31" s="15"/>
      <c r="AI31" s="15"/>
      <c r="AJ31" s="15"/>
      <c r="AK31" s="15"/>
      <c r="AQ31" s="15"/>
      <c r="AR31" s="15"/>
      <c r="AS31" s="15"/>
      <c r="AT31" s="15"/>
      <c r="AU31" s="15"/>
      <c r="AV31" s="15"/>
      <c r="AW31" s="15"/>
      <c r="AX31" s="15"/>
      <c r="AY31" s="15"/>
      <c r="AZ31" s="15"/>
      <c r="BA31" s="15"/>
      <c r="BB31" s="15"/>
      <c r="BK31" s="15"/>
      <c r="BL31" s="15"/>
      <c r="BO31" s="16"/>
      <c r="BP31" s="15"/>
      <c r="BQ31" s="16"/>
      <c r="BR31" s="15"/>
      <c r="BS31" s="16"/>
      <c r="BU31" s="16"/>
      <c r="BV31" s="15"/>
      <c r="BW31" s="16"/>
      <c r="BX31" s="15"/>
      <c r="BY31" s="16"/>
      <c r="BZ31" s="15"/>
      <c r="CE31" s="15"/>
      <c r="CF31" s="15"/>
      <c r="CG31" s="15"/>
      <c r="CH31" s="15"/>
    </row>
    <row r="32" spans="2:86">
      <c r="AY32" s="15"/>
      <c r="AZ32" s="15"/>
      <c r="BA32" s="15"/>
      <c r="BB32" s="15"/>
      <c r="BK32" s="15"/>
      <c r="BL32" s="15"/>
      <c r="BO32" s="15"/>
      <c r="BP32" s="15"/>
      <c r="BQ32" s="15"/>
      <c r="BR32" s="15"/>
      <c r="BU32" s="15"/>
      <c r="BV32" s="15"/>
      <c r="BW32" s="15"/>
      <c r="BX32" s="15"/>
      <c r="BY32" s="15"/>
      <c r="BZ32" s="15"/>
      <c r="CE32" s="15"/>
      <c r="CF32" s="15"/>
      <c r="CG32" s="15"/>
      <c r="CH32" s="15"/>
    </row>
    <row r="33" spans="63:86">
      <c r="BK33" s="15"/>
      <c r="BL33" s="15"/>
      <c r="BO33" s="15"/>
      <c r="BP33" s="15"/>
      <c r="BQ33" s="15"/>
      <c r="BR33" s="15"/>
      <c r="BU33" s="15"/>
      <c r="BV33" s="15"/>
      <c r="BW33" s="15"/>
      <c r="BX33" s="15"/>
      <c r="BY33" s="15"/>
      <c r="BZ33" s="15"/>
      <c r="CE33" s="15"/>
      <c r="CF33" s="15"/>
      <c r="CG33" s="15"/>
      <c r="CH33" s="15"/>
    </row>
    <row r="34" spans="63:86">
      <c r="BL34" s="15"/>
      <c r="BO34" s="15"/>
      <c r="BP34" s="15"/>
      <c r="BQ34" s="15"/>
      <c r="BR34" s="15"/>
      <c r="BU34" s="15"/>
      <c r="BV34" s="15"/>
      <c r="BW34" s="15"/>
      <c r="BX34" s="15"/>
      <c r="BY34" s="15"/>
    </row>
  </sheetData>
  <mergeCells count="55">
    <mergeCell ref="BS4:BT4"/>
    <mergeCell ref="AO4:AP4"/>
    <mergeCell ref="BY4:BZ4"/>
    <mergeCell ref="U4:V4"/>
    <mergeCell ref="CE4:CF4"/>
    <mergeCell ref="BW2:CF3"/>
    <mergeCell ref="AG2:AP3"/>
    <mergeCell ref="BU4:BV4"/>
    <mergeCell ref="BM2:BV3"/>
    <mergeCell ref="BO4:BP4"/>
    <mergeCell ref="BM4:BN4"/>
    <mergeCell ref="BG4:BH4"/>
    <mergeCell ref="AW4:AX4"/>
    <mergeCell ref="AY4:AZ4"/>
    <mergeCell ref="BQ4:BR4"/>
    <mergeCell ref="AQ2:AZ3"/>
    <mergeCell ref="AU4:AV4"/>
    <mergeCell ref="BW4:BX4"/>
    <mergeCell ref="B18:K19"/>
    <mergeCell ref="BK4:BL4"/>
    <mergeCell ref="BA4:BB4"/>
    <mergeCell ref="BA2:BB3"/>
    <mergeCell ref="B16:E16"/>
    <mergeCell ref="AQ4:AR4"/>
    <mergeCell ref="B2:B5"/>
    <mergeCell ref="Y4:Z4"/>
    <mergeCell ref="AA4:AB4"/>
    <mergeCell ref="AC4:AD4"/>
    <mergeCell ref="AG4:AH4"/>
    <mergeCell ref="C4:D4"/>
    <mergeCell ref="AS4:AT4"/>
    <mergeCell ref="BI4:BJ4"/>
    <mergeCell ref="W4:X4"/>
    <mergeCell ref="E4:F4"/>
    <mergeCell ref="G4:H4"/>
    <mergeCell ref="I4:J4"/>
    <mergeCell ref="BC2:BL3"/>
    <mergeCell ref="BE4:BF4"/>
    <mergeCell ref="BC4:BD4"/>
    <mergeCell ref="CG4:CH4"/>
    <mergeCell ref="CG2:CH3"/>
    <mergeCell ref="CC4:CD4"/>
    <mergeCell ref="CA4:CB4"/>
    <mergeCell ref="C2:L3"/>
    <mergeCell ref="K4:L4"/>
    <mergeCell ref="M2:V3"/>
    <mergeCell ref="W2:AF3"/>
    <mergeCell ref="AM4:AN4"/>
    <mergeCell ref="AI4:AJ4"/>
    <mergeCell ref="AK4:AL4"/>
    <mergeCell ref="AE4:AF4"/>
    <mergeCell ref="M4:N4"/>
    <mergeCell ref="O4:P4"/>
    <mergeCell ref="Q4:R4"/>
    <mergeCell ref="S4:T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H92"/>
  <sheetViews>
    <sheetView workbookViewId="0">
      <pane xSplit="2" ySplit="5" topLeftCell="BY6" activePane="bottomRight" state="frozen"/>
      <selection pane="topRight" activeCell="C1" sqref="C1"/>
      <selection pane="bottomLeft" activeCell="A6" sqref="A6"/>
      <selection pane="bottomRight" activeCell="B2" sqref="B2:B5"/>
    </sheetView>
  </sheetViews>
  <sheetFormatPr defaultRowHeight="15"/>
  <cols>
    <col min="1" max="1" width="4.5703125" customWidth="1"/>
    <col min="2" max="2" width="38.85546875" customWidth="1"/>
    <col min="3" max="3" width="12.5703125" bestFit="1" customWidth="1"/>
    <col min="4" max="4" width="8.5703125" customWidth="1"/>
    <col min="5" max="5" width="12.5703125" bestFit="1" customWidth="1"/>
    <col min="6" max="6" width="9.140625" customWidth="1"/>
    <col min="7" max="7" width="12.5703125" bestFit="1" customWidth="1"/>
    <col min="8" max="8" width="9.140625" customWidth="1"/>
    <col min="9" max="9" width="12.5703125" bestFit="1" customWidth="1"/>
    <col min="10" max="10" width="9.140625" customWidth="1"/>
    <col min="11" max="11" width="12.5703125" style="15" bestFit="1" customWidth="1"/>
    <col min="12" max="12" width="9.140625" style="15" customWidth="1"/>
    <col min="13" max="13" width="12.5703125" bestFit="1" customWidth="1"/>
    <col min="14" max="14" width="9.140625" customWidth="1"/>
    <col min="15" max="15" width="12.5703125" bestFit="1" customWidth="1"/>
    <col min="16" max="16" width="9.140625" customWidth="1"/>
    <col min="17" max="17" width="12.5703125" bestFit="1" customWidth="1"/>
    <col min="18" max="18" width="9.140625" customWidth="1"/>
    <col min="19" max="19" width="12.5703125" bestFit="1" customWidth="1"/>
    <col min="20" max="20" width="9.140625" customWidth="1"/>
    <col min="21" max="21" width="12.5703125" style="15" bestFit="1" customWidth="1"/>
    <col min="22" max="22" width="9.140625" style="15" customWidth="1"/>
    <col min="23" max="23" width="12.5703125" bestFit="1" customWidth="1"/>
    <col min="24" max="24" width="9.140625" customWidth="1"/>
    <col min="25" max="25" width="12.5703125" bestFit="1" customWidth="1"/>
    <col min="26" max="26" width="9.140625" customWidth="1"/>
    <col min="27" max="27" width="12.5703125" bestFit="1" customWidth="1"/>
    <col min="28" max="28" width="9.140625" customWidth="1"/>
    <col min="29" max="29" width="12.5703125" bestFit="1" customWidth="1"/>
    <col min="30" max="30" width="9.140625" customWidth="1"/>
    <col min="31" max="31" width="12.5703125" style="15" bestFit="1" customWidth="1"/>
    <col min="32" max="32" width="9.140625" style="15" customWidth="1"/>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8" width="12.140625" customWidth="1"/>
    <col min="49" max="49" width="13.7109375" customWidth="1"/>
    <col min="51" max="51" width="13.42578125" customWidth="1"/>
    <col min="53" max="54" width="15.28515625" customWidth="1"/>
    <col min="55" max="62" width="15.28515625" style="15" customWidth="1"/>
    <col min="63" max="64" width="15.28515625" customWidth="1"/>
    <col min="65" max="66" width="15" style="15" customWidth="1"/>
    <col min="67" max="70" width="15" customWidth="1"/>
    <col min="71" max="72" width="15" style="15" customWidth="1"/>
    <col min="73" max="73" width="13.5703125" customWidth="1"/>
    <col min="74" max="74" width="14.42578125" customWidth="1"/>
    <col min="75" max="78" width="17.140625" customWidth="1"/>
    <col min="79" max="82" width="17.140625" style="15" customWidth="1"/>
    <col min="83" max="84" width="17.140625" customWidth="1"/>
    <col min="85" max="85" width="20.140625" customWidth="1"/>
    <col min="86" max="86" width="15.5703125" customWidth="1"/>
  </cols>
  <sheetData>
    <row r="2" spans="1:86" ht="21.75" customHeight="1">
      <c r="B2" s="114" t="s">
        <v>4</v>
      </c>
      <c r="C2" s="102">
        <v>2015</v>
      </c>
      <c r="D2" s="102"/>
      <c r="E2" s="102"/>
      <c r="F2" s="102"/>
      <c r="G2" s="102"/>
      <c r="H2" s="102"/>
      <c r="I2" s="102"/>
      <c r="J2" s="102"/>
      <c r="K2" s="102"/>
      <c r="L2" s="102"/>
      <c r="M2" s="102">
        <v>2016</v>
      </c>
      <c r="N2" s="102"/>
      <c r="O2" s="102"/>
      <c r="P2" s="102"/>
      <c r="Q2" s="102"/>
      <c r="R2" s="102"/>
      <c r="S2" s="102"/>
      <c r="T2" s="102"/>
      <c r="U2" s="102"/>
      <c r="V2" s="102"/>
      <c r="W2" s="102">
        <v>2017</v>
      </c>
      <c r="X2" s="102"/>
      <c r="Y2" s="102"/>
      <c r="Z2" s="102"/>
      <c r="AA2" s="102"/>
      <c r="AB2" s="102"/>
      <c r="AC2" s="102"/>
      <c r="AD2" s="102"/>
      <c r="AE2" s="102"/>
      <c r="AF2" s="102"/>
      <c r="AG2" s="102">
        <v>2018</v>
      </c>
      <c r="AH2" s="102"/>
      <c r="AI2" s="102"/>
      <c r="AJ2" s="102"/>
      <c r="AK2" s="102"/>
      <c r="AL2" s="102"/>
      <c r="AM2" s="102"/>
      <c r="AN2" s="102"/>
      <c r="AO2" s="102"/>
      <c r="AP2" s="102"/>
      <c r="AQ2" s="102">
        <v>2019</v>
      </c>
      <c r="AR2" s="102"/>
      <c r="AS2" s="102"/>
      <c r="AT2" s="102"/>
      <c r="AU2" s="102"/>
      <c r="AV2" s="102"/>
      <c r="AW2" s="102"/>
      <c r="AX2" s="102"/>
      <c r="AY2" s="102"/>
      <c r="AZ2" s="102"/>
      <c r="BA2" s="102">
        <v>2020</v>
      </c>
      <c r="BB2" s="102"/>
      <c r="BC2" s="102">
        <v>2022</v>
      </c>
      <c r="BD2" s="102"/>
      <c r="BE2" s="102"/>
      <c r="BF2" s="102"/>
      <c r="BG2" s="102"/>
      <c r="BH2" s="102"/>
      <c r="BI2" s="102"/>
      <c r="BJ2" s="102"/>
      <c r="BK2" s="102"/>
      <c r="BL2" s="102"/>
      <c r="BM2" s="103">
        <v>2023</v>
      </c>
      <c r="BN2" s="104"/>
      <c r="BO2" s="104"/>
      <c r="BP2" s="104"/>
      <c r="BQ2" s="104"/>
      <c r="BR2" s="104"/>
      <c r="BS2" s="104"/>
      <c r="BT2" s="104"/>
      <c r="BU2" s="104"/>
      <c r="BV2" s="104"/>
      <c r="BW2" s="98">
        <v>2024</v>
      </c>
      <c r="BX2" s="115"/>
      <c r="BY2" s="115"/>
      <c r="BZ2" s="115"/>
      <c r="CA2" s="115"/>
      <c r="CB2" s="115"/>
      <c r="CC2" s="115"/>
      <c r="CD2" s="115"/>
      <c r="CE2" s="115"/>
      <c r="CF2" s="99"/>
      <c r="CG2" s="98">
        <v>2025</v>
      </c>
      <c r="CH2" s="99"/>
    </row>
    <row r="3" spans="1:86">
      <c r="B3" s="114"/>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0"/>
      <c r="BN3" s="105"/>
      <c r="BO3" s="105"/>
      <c r="BP3" s="105"/>
      <c r="BQ3" s="105"/>
      <c r="BR3" s="105"/>
      <c r="BS3" s="105"/>
      <c r="BT3" s="105"/>
      <c r="BU3" s="105"/>
      <c r="BV3" s="105"/>
      <c r="BW3" s="100"/>
      <c r="BX3" s="105"/>
      <c r="BY3" s="105"/>
      <c r="BZ3" s="105"/>
      <c r="CA3" s="105"/>
      <c r="CB3" s="105"/>
      <c r="CC3" s="105"/>
      <c r="CD3" s="105"/>
      <c r="CE3" s="105"/>
      <c r="CF3" s="101"/>
      <c r="CG3" s="100"/>
      <c r="CH3" s="101"/>
    </row>
    <row r="4" spans="1:86">
      <c r="B4" s="114"/>
      <c r="C4" s="102" t="s">
        <v>0</v>
      </c>
      <c r="D4" s="102"/>
      <c r="E4" s="102" t="s">
        <v>1</v>
      </c>
      <c r="F4" s="102"/>
      <c r="G4" s="102" t="s">
        <v>2</v>
      </c>
      <c r="H4" s="102"/>
      <c r="I4" s="102" t="s">
        <v>3</v>
      </c>
      <c r="J4" s="102"/>
      <c r="K4" s="102" t="s">
        <v>140</v>
      </c>
      <c r="L4" s="102"/>
      <c r="M4" s="102" t="s">
        <v>0</v>
      </c>
      <c r="N4" s="102"/>
      <c r="O4" s="102" t="s">
        <v>1</v>
      </c>
      <c r="P4" s="102"/>
      <c r="Q4" s="102" t="s">
        <v>2</v>
      </c>
      <c r="R4" s="102"/>
      <c r="S4" s="102" t="s">
        <v>3</v>
      </c>
      <c r="T4" s="102"/>
      <c r="U4" s="102" t="s">
        <v>140</v>
      </c>
      <c r="V4" s="102"/>
      <c r="W4" s="102" t="s">
        <v>0</v>
      </c>
      <c r="X4" s="102"/>
      <c r="Y4" s="102" t="s">
        <v>1</v>
      </c>
      <c r="Z4" s="102"/>
      <c r="AA4" s="102" t="s">
        <v>2</v>
      </c>
      <c r="AB4" s="102"/>
      <c r="AC4" s="102" t="s">
        <v>3</v>
      </c>
      <c r="AD4" s="102"/>
      <c r="AE4" s="102" t="s">
        <v>140</v>
      </c>
      <c r="AF4" s="102"/>
      <c r="AG4" s="102" t="s">
        <v>0</v>
      </c>
      <c r="AH4" s="102"/>
      <c r="AI4" s="102" t="s">
        <v>1</v>
      </c>
      <c r="AJ4" s="102"/>
      <c r="AK4" s="102" t="s">
        <v>36</v>
      </c>
      <c r="AL4" s="102"/>
      <c r="AM4" s="102" t="s">
        <v>3</v>
      </c>
      <c r="AN4" s="102"/>
      <c r="AO4" s="102" t="s">
        <v>140</v>
      </c>
      <c r="AP4" s="102"/>
      <c r="AQ4" s="102" t="s">
        <v>0</v>
      </c>
      <c r="AR4" s="102"/>
      <c r="AS4" s="102" t="s">
        <v>183</v>
      </c>
      <c r="AT4" s="102"/>
      <c r="AU4" s="102" t="s">
        <v>2</v>
      </c>
      <c r="AV4" s="102"/>
      <c r="AW4" s="102" t="s">
        <v>3</v>
      </c>
      <c r="AX4" s="102"/>
      <c r="AY4" s="102" t="s">
        <v>140</v>
      </c>
      <c r="AZ4" s="102"/>
      <c r="BA4" s="102" t="s">
        <v>0</v>
      </c>
      <c r="BB4" s="102"/>
      <c r="BC4" s="102" t="s">
        <v>0</v>
      </c>
      <c r="BD4" s="102"/>
      <c r="BE4" s="102" t="s">
        <v>183</v>
      </c>
      <c r="BF4" s="102"/>
      <c r="BG4" s="102" t="s">
        <v>2</v>
      </c>
      <c r="BH4" s="102"/>
      <c r="BI4" s="102" t="s">
        <v>3</v>
      </c>
      <c r="BJ4" s="102"/>
      <c r="BK4" s="102" t="s">
        <v>140</v>
      </c>
      <c r="BL4" s="102"/>
      <c r="BM4" s="102" t="s">
        <v>0</v>
      </c>
      <c r="BN4" s="102"/>
      <c r="BO4" s="102" t="s">
        <v>183</v>
      </c>
      <c r="BP4" s="102"/>
      <c r="BQ4" s="102" t="s">
        <v>2</v>
      </c>
      <c r="BR4" s="102"/>
      <c r="BS4" s="102" t="s">
        <v>3</v>
      </c>
      <c r="BT4" s="102"/>
      <c r="BU4" s="102" t="s">
        <v>140</v>
      </c>
      <c r="BV4" s="102"/>
      <c r="BW4" s="102" t="s">
        <v>0</v>
      </c>
      <c r="BX4" s="102"/>
      <c r="BY4" s="102" t="s">
        <v>183</v>
      </c>
      <c r="BZ4" s="102"/>
      <c r="CA4" s="102" t="s">
        <v>2</v>
      </c>
      <c r="CB4" s="102"/>
      <c r="CC4" s="102" t="s">
        <v>3</v>
      </c>
      <c r="CD4" s="102"/>
      <c r="CE4" s="102" t="s">
        <v>140</v>
      </c>
      <c r="CF4" s="102"/>
      <c r="CG4" s="102" t="s">
        <v>0</v>
      </c>
      <c r="CH4" s="102"/>
    </row>
    <row r="5" spans="1:86">
      <c r="B5" s="114"/>
      <c r="C5" s="60" t="s">
        <v>37</v>
      </c>
      <c r="D5" s="60" t="s">
        <v>38</v>
      </c>
      <c r="E5" s="60" t="s">
        <v>37</v>
      </c>
      <c r="F5" s="60" t="s">
        <v>38</v>
      </c>
      <c r="G5" s="60" t="s">
        <v>37</v>
      </c>
      <c r="H5" s="60" t="s">
        <v>38</v>
      </c>
      <c r="I5" s="60" t="s">
        <v>37</v>
      </c>
      <c r="J5" s="60" t="s">
        <v>38</v>
      </c>
      <c r="K5" s="60" t="s">
        <v>37</v>
      </c>
      <c r="L5" s="60" t="s">
        <v>45</v>
      </c>
      <c r="M5" s="60" t="s">
        <v>37</v>
      </c>
      <c r="N5" s="60" t="s">
        <v>38</v>
      </c>
      <c r="O5" s="60" t="s">
        <v>37</v>
      </c>
      <c r="P5" s="60" t="s">
        <v>38</v>
      </c>
      <c r="Q5" s="60" t="s">
        <v>37</v>
      </c>
      <c r="R5" s="60" t="s">
        <v>38</v>
      </c>
      <c r="S5" s="60" t="s">
        <v>37</v>
      </c>
      <c r="T5" s="60" t="s">
        <v>38</v>
      </c>
      <c r="U5" s="60" t="s">
        <v>37</v>
      </c>
      <c r="V5" s="60" t="s">
        <v>45</v>
      </c>
      <c r="W5" s="60" t="s">
        <v>37</v>
      </c>
      <c r="X5" s="60" t="s">
        <v>38</v>
      </c>
      <c r="Y5" s="60" t="s">
        <v>37</v>
      </c>
      <c r="Z5" s="60" t="s">
        <v>38</v>
      </c>
      <c r="AA5" s="60" t="s">
        <v>37</v>
      </c>
      <c r="AB5" s="60" t="s">
        <v>38</v>
      </c>
      <c r="AC5" s="60" t="s">
        <v>37</v>
      </c>
      <c r="AD5" s="60" t="s">
        <v>38</v>
      </c>
      <c r="AE5" s="60" t="s">
        <v>37</v>
      </c>
      <c r="AF5" s="60" t="s">
        <v>45</v>
      </c>
      <c r="AG5" s="60" t="s">
        <v>37</v>
      </c>
      <c r="AH5" s="60" t="s">
        <v>38</v>
      </c>
      <c r="AI5" s="60" t="s">
        <v>37</v>
      </c>
      <c r="AJ5" s="60" t="s">
        <v>38</v>
      </c>
      <c r="AK5" s="60" t="s">
        <v>37</v>
      </c>
      <c r="AL5" s="60" t="s">
        <v>38</v>
      </c>
      <c r="AM5" s="60" t="s">
        <v>37</v>
      </c>
      <c r="AN5" s="60" t="s">
        <v>38</v>
      </c>
      <c r="AO5" s="60" t="s">
        <v>37</v>
      </c>
      <c r="AP5" s="60" t="s">
        <v>45</v>
      </c>
      <c r="AQ5" s="60" t="s">
        <v>37</v>
      </c>
      <c r="AR5" s="60" t="s">
        <v>38</v>
      </c>
      <c r="AS5" s="60" t="s">
        <v>37</v>
      </c>
      <c r="AT5" s="60" t="s">
        <v>38</v>
      </c>
      <c r="AU5" s="60" t="s">
        <v>37</v>
      </c>
      <c r="AV5" s="60" t="s">
        <v>38</v>
      </c>
      <c r="AW5" s="60" t="s">
        <v>37</v>
      </c>
      <c r="AX5" s="60" t="s">
        <v>38</v>
      </c>
      <c r="AY5" s="60" t="s">
        <v>37</v>
      </c>
      <c r="AZ5" s="60" t="s">
        <v>38</v>
      </c>
      <c r="BA5" s="60" t="s">
        <v>37</v>
      </c>
      <c r="BB5" s="60" t="s">
        <v>38</v>
      </c>
      <c r="BC5" s="60" t="s">
        <v>37</v>
      </c>
      <c r="BD5" s="60" t="s">
        <v>38</v>
      </c>
      <c r="BE5" s="60" t="s">
        <v>37</v>
      </c>
      <c r="BF5" s="60" t="s">
        <v>38</v>
      </c>
      <c r="BG5" s="60" t="s">
        <v>37</v>
      </c>
      <c r="BH5" s="60" t="s">
        <v>38</v>
      </c>
      <c r="BI5" s="60" t="s">
        <v>37</v>
      </c>
      <c r="BJ5" s="60" t="s">
        <v>38</v>
      </c>
      <c r="BK5" s="60" t="s">
        <v>37</v>
      </c>
      <c r="BL5" s="60" t="s">
        <v>38</v>
      </c>
      <c r="BM5" s="60" t="s">
        <v>37</v>
      </c>
      <c r="BN5" s="60" t="s">
        <v>38</v>
      </c>
      <c r="BO5" s="60" t="s">
        <v>37</v>
      </c>
      <c r="BP5" s="60" t="s">
        <v>38</v>
      </c>
      <c r="BQ5" s="60" t="s">
        <v>37</v>
      </c>
      <c r="BR5" s="60" t="s">
        <v>38</v>
      </c>
      <c r="BS5" s="72" t="s">
        <v>37</v>
      </c>
      <c r="BT5" s="72" t="s">
        <v>38</v>
      </c>
      <c r="BU5" s="72" t="s">
        <v>37</v>
      </c>
      <c r="BV5" s="72" t="s">
        <v>38</v>
      </c>
      <c r="BW5" s="76" t="s">
        <v>37</v>
      </c>
      <c r="BX5" s="76" t="s">
        <v>38</v>
      </c>
      <c r="BY5" s="78" t="s">
        <v>37</v>
      </c>
      <c r="BZ5" s="78" t="s">
        <v>38</v>
      </c>
      <c r="CA5" s="80" t="s">
        <v>37</v>
      </c>
      <c r="CB5" s="80" t="s">
        <v>38</v>
      </c>
      <c r="CC5" s="87" t="s">
        <v>37</v>
      </c>
      <c r="CD5" s="87" t="s">
        <v>38</v>
      </c>
      <c r="CE5" s="78" t="s">
        <v>37</v>
      </c>
      <c r="CF5" s="78" t="s">
        <v>38</v>
      </c>
      <c r="CG5" s="91" t="s">
        <v>37</v>
      </c>
      <c r="CH5" s="91" t="s">
        <v>38</v>
      </c>
    </row>
    <row r="6" spans="1:86">
      <c r="A6" s="15"/>
      <c r="B6" s="2" t="s">
        <v>5</v>
      </c>
      <c r="C6" s="3">
        <v>376445</v>
      </c>
      <c r="D6" s="6">
        <v>0.43099999999999999</v>
      </c>
      <c r="E6" s="3">
        <v>491028</v>
      </c>
      <c r="F6" s="6">
        <v>0.47299999999999998</v>
      </c>
      <c r="G6" s="3">
        <v>902861</v>
      </c>
      <c r="H6" s="6">
        <v>0.496</v>
      </c>
      <c r="I6" s="3">
        <v>558972</v>
      </c>
      <c r="J6" s="6">
        <v>0.47299999999999998</v>
      </c>
      <c r="K6" s="3">
        <v>2329306</v>
      </c>
      <c r="L6" s="6">
        <v>0.47399999999999998</v>
      </c>
      <c r="M6" s="3">
        <v>432637</v>
      </c>
      <c r="N6" s="6">
        <v>0.46</v>
      </c>
      <c r="O6" s="3">
        <v>594540</v>
      </c>
      <c r="P6" s="6">
        <v>0.502</v>
      </c>
      <c r="Q6" s="3">
        <v>947959</v>
      </c>
      <c r="R6" s="6">
        <v>0.51300000000000001</v>
      </c>
      <c r="S6" s="3">
        <v>567550</v>
      </c>
      <c r="T6" s="6">
        <v>0.48399999999999999</v>
      </c>
      <c r="U6" s="3">
        <v>2542687</v>
      </c>
      <c r="V6" s="6">
        <v>0.49399999999999999</v>
      </c>
      <c r="W6" s="3">
        <v>483244</v>
      </c>
      <c r="X6" s="6">
        <v>0.46100000000000002</v>
      </c>
      <c r="Y6" s="3">
        <v>713674</v>
      </c>
      <c r="Z6" s="6">
        <v>0.50700000000000001</v>
      </c>
      <c r="AA6" s="3">
        <v>1202409</v>
      </c>
      <c r="AB6" s="6">
        <v>0.51400000000000001</v>
      </c>
      <c r="AC6" s="3">
        <v>698850</v>
      </c>
      <c r="AD6" s="6">
        <v>0.499</v>
      </c>
      <c r="AE6" s="3">
        <v>3098176</v>
      </c>
      <c r="AF6" s="6">
        <v>0.5</v>
      </c>
      <c r="AG6" s="3">
        <v>652532</v>
      </c>
      <c r="AH6" s="6">
        <v>0.51</v>
      </c>
      <c r="AI6" s="3">
        <v>846211</v>
      </c>
      <c r="AJ6" s="6">
        <v>0.53</v>
      </c>
      <c r="AK6" s="3">
        <v>1290291</v>
      </c>
      <c r="AL6" s="6">
        <v>0.50800000000000001</v>
      </c>
      <c r="AM6" s="3">
        <v>835400</v>
      </c>
      <c r="AN6" s="6">
        <v>0.55400000000000005</v>
      </c>
      <c r="AO6" s="3">
        <v>3624434</v>
      </c>
      <c r="AP6" s="6">
        <v>0.52300000000000002</v>
      </c>
      <c r="AQ6" s="3">
        <v>670062</v>
      </c>
      <c r="AR6" s="6">
        <v>0.52100000000000002</v>
      </c>
      <c r="AS6" s="3">
        <v>1069257</v>
      </c>
      <c r="AT6" s="6">
        <v>0.58299999999999996</v>
      </c>
      <c r="AU6" s="3">
        <v>1399172</v>
      </c>
      <c r="AV6" s="4">
        <v>0.51800000000000002</v>
      </c>
      <c r="AW6" s="3">
        <v>965314</v>
      </c>
      <c r="AX6" s="4">
        <v>0.57099999999999995</v>
      </c>
      <c r="AY6" s="3">
        <v>4103805</v>
      </c>
      <c r="AZ6" s="4">
        <v>0.54600000000000004</v>
      </c>
      <c r="BA6" s="3">
        <v>559346</v>
      </c>
      <c r="BB6" s="4">
        <v>0.50800000000000001</v>
      </c>
      <c r="BC6" s="3">
        <v>307777</v>
      </c>
      <c r="BD6" s="4">
        <v>0.60299999999999998</v>
      </c>
      <c r="BE6" s="3">
        <v>512714</v>
      </c>
      <c r="BF6" s="4">
        <v>0.56599999999999995</v>
      </c>
      <c r="BG6" s="3">
        <v>1021876</v>
      </c>
      <c r="BH6" s="4">
        <v>0.55400000000000005</v>
      </c>
      <c r="BI6" s="3">
        <v>786772</v>
      </c>
      <c r="BJ6" s="4">
        <v>0.58899999999999997</v>
      </c>
      <c r="BK6" s="3">
        <v>2629140</v>
      </c>
      <c r="BL6" s="4">
        <v>0.57199999999999995</v>
      </c>
      <c r="BM6" s="3">
        <v>559530</v>
      </c>
      <c r="BN6" s="4">
        <v>0.53600000000000003</v>
      </c>
      <c r="BO6" s="3">
        <v>709332</v>
      </c>
      <c r="BP6" s="4">
        <v>0.495</v>
      </c>
      <c r="BQ6" s="3">
        <v>1081947</v>
      </c>
      <c r="BR6" s="4">
        <v>0.48299999999999998</v>
      </c>
      <c r="BS6" s="74">
        <v>655309</v>
      </c>
      <c r="BT6" s="4">
        <v>0.50800000000000001</v>
      </c>
      <c r="BU6" s="69">
        <v>3006118</v>
      </c>
      <c r="BV6" s="4">
        <v>0.5</v>
      </c>
      <c r="BW6" s="77">
        <v>608123</v>
      </c>
      <c r="BX6" s="4">
        <v>0.54400000000000004</v>
      </c>
      <c r="BY6" s="79">
        <v>850372</v>
      </c>
      <c r="BZ6" s="4">
        <v>0.57599999999999996</v>
      </c>
      <c r="CA6" s="81">
        <v>1124813</v>
      </c>
      <c r="CB6" s="4">
        <v>0.497</v>
      </c>
      <c r="CC6" s="88">
        <v>803301</v>
      </c>
      <c r="CD6" s="4">
        <v>0.59599999999999997</v>
      </c>
      <c r="CE6" s="79">
        <v>3386609</v>
      </c>
      <c r="CF6" s="4">
        <v>0.54600000000000004</v>
      </c>
      <c r="CG6" s="92">
        <v>665674</v>
      </c>
      <c r="CH6" s="4">
        <v>0.59199999999999997</v>
      </c>
    </row>
    <row r="7" spans="1:86" ht="45">
      <c r="A7" s="15"/>
      <c r="B7" s="2" t="s">
        <v>165</v>
      </c>
      <c r="C7" s="3">
        <v>6201</v>
      </c>
      <c r="D7" s="4">
        <v>7.0000000000000001E-3</v>
      </c>
      <c r="E7" s="3">
        <v>11855</v>
      </c>
      <c r="F7" s="6">
        <v>1.0999999999999999E-2</v>
      </c>
      <c r="G7" s="3">
        <v>28988</v>
      </c>
      <c r="H7" s="6">
        <v>1.6E-2</v>
      </c>
      <c r="I7" s="3">
        <v>22941</v>
      </c>
      <c r="J7" s="6">
        <v>1.9E-2</v>
      </c>
      <c r="K7" s="3">
        <v>69985</v>
      </c>
      <c r="L7" s="6">
        <v>1.4E-2</v>
      </c>
      <c r="M7" s="3">
        <v>8946</v>
      </c>
      <c r="N7" s="6">
        <v>0.01</v>
      </c>
      <c r="O7" s="3">
        <v>25679</v>
      </c>
      <c r="P7" s="6">
        <v>2.1999999999999999E-2</v>
      </c>
      <c r="Q7" s="3">
        <v>40462</v>
      </c>
      <c r="R7" s="6">
        <v>2.1999999999999999E-2</v>
      </c>
      <c r="S7" s="3">
        <v>24306</v>
      </c>
      <c r="T7" s="6">
        <v>2.1000000000000001E-2</v>
      </c>
      <c r="U7" s="3">
        <v>99393</v>
      </c>
      <c r="V7" s="6">
        <v>1.9E-2</v>
      </c>
      <c r="W7" s="3">
        <v>10967</v>
      </c>
      <c r="X7" s="6">
        <v>0.01</v>
      </c>
      <c r="Y7" s="3">
        <v>38988</v>
      </c>
      <c r="Z7" s="6">
        <v>2.8000000000000001E-2</v>
      </c>
      <c r="AA7" s="3">
        <v>64730</v>
      </c>
      <c r="AB7" s="6">
        <v>2.8000000000000001E-2</v>
      </c>
      <c r="AC7" s="3">
        <v>48815</v>
      </c>
      <c r="AD7" s="6">
        <v>3.5000000000000003E-2</v>
      </c>
      <c r="AE7" s="3">
        <v>163500</v>
      </c>
      <c r="AF7" s="6">
        <v>2.5999999999999999E-2</v>
      </c>
      <c r="AG7" s="3">
        <v>26829</v>
      </c>
      <c r="AH7" s="6">
        <v>2.1000000000000001E-2</v>
      </c>
      <c r="AI7" s="3">
        <v>77961</v>
      </c>
      <c r="AJ7" s="6">
        <v>4.9000000000000002E-2</v>
      </c>
      <c r="AK7" s="3">
        <v>83168</v>
      </c>
      <c r="AL7" s="6">
        <v>3.3000000000000002E-2</v>
      </c>
      <c r="AM7" s="3">
        <v>69890</v>
      </c>
      <c r="AN7" s="6">
        <v>4.5999999999999999E-2</v>
      </c>
      <c r="AO7" s="3">
        <v>257848</v>
      </c>
      <c r="AP7" s="6">
        <v>3.6999999999999998E-2</v>
      </c>
      <c r="AQ7" s="3">
        <v>7871</v>
      </c>
      <c r="AR7" s="6">
        <v>6.0000000000000001E-3</v>
      </c>
      <c r="AS7" s="3">
        <v>55686</v>
      </c>
      <c r="AT7" s="6">
        <v>0.03</v>
      </c>
      <c r="AU7" s="3">
        <v>66151</v>
      </c>
      <c r="AV7" s="4">
        <v>2.5000000000000001E-2</v>
      </c>
      <c r="AW7" s="3">
        <v>54637</v>
      </c>
      <c r="AX7" s="4">
        <v>3.2000000000000001E-2</v>
      </c>
      <c r="AY7" s="3">
        <v>184345</v>
      </c>
      <c r="AZ7" s="4">
        <v>2.5000000000000001E-2</v>
      </c>
      <c r="BA7" s="3">
        <v>8106</v>
      </c>
      <c r="BB7" s="4">
        <v>7.0000000000000001E-3</v>
      </c>
      <c r="BC7" s="3">
        <v>4795</v>
      </c>
      <c r="BD7" s="4">
        <v>8.9999999999999993E-3</v>
      </c>
      <c r="BE7" s="3">
        <v>23412</v>
      </c>
      <c r="BF7" s="4">
        <v>2.5999999999999999E-2</v>
      </c>
      <c r="BG7" s="3">
        <v>55819</v>
      </c>
      <c r="BH7" s="4">
        <v>0.03</v>
      </c>
      <c r="BI7" s="3">
        <v>21026</v>
      </c>
      <c r="BJ7" s="4">
        <v>1.6E-2</v>
      </c>
      <c r="BK7" s="3">
        <v>105052</v>
      </c>
      <c r="BL7" s="4">
        <v>2.3E-2</v>
      </c>
      <c r="BM7" s="3">
        <v>24034</v>
      </c>
      <c r="BN7" s="4">
        <v>2.3E-2</v>
      </c>
      <c r="BO7" s="3">
        <v>26466</v>
      </c>
      <c r="BP7" s="4">
        <v>1.7999999999999999E-2</v>
      </c>
      <c r="BQ7" s="3">
        <v>40923</v>
      </c>
      <c r="BR7" s="4">
        <v>1.7999999999999999E-2</v>
      </c>
      <c r="BS7" s="74">
        <v>36231</v>
      </c>
      <c r="BT7" s="4">
        <v>2.8000000000000001E-2</v>
      </c>
      <c r="BU7" s="69">
        <v>127655</v>
      </c>
      <c r="BV7" s="4">
        <v>2.1000000000000001E-2</v>
      </c>
      <c r="BW7" s="77">
        <v>32536</v>
      </c>
      <c r="BX7" s="4">
        <v>2.9000000000000001E-2</v>
      </c>
      <c r="BY7" s="79">
        <v>42427</v>
      </c>
      <c r="BZ7" s="4">
        <v>2.9000000000000001E-2</v>
      </c>
      <c r="CA7" s="81">
        <v>60744</v>
      </c>
      <c r="CB7" s="4">
        <v>2.7E-2</v>
      </c>
      <c r="CC7" s="88">
        <v>34751</v>
      </c>
      <c r="CD7" s="4">
        <v>2.5999999999999999E-2</v>
      </c>
      <c r="CE7" s="79">
        <v>170459</v>
      </c>
      <c r="CF7" s="4">
        <v>2.7E-2</v>
      </c>
      <c r="CG7" s="92">
        <v>6556</v>
      </c>
      <c r="CH7" s="4">
        <v>6.0000000000000001E-3</v>
      </c>
    </row>
    <row r="8" spans="1:86" ht="30">
      <c r="A8" s="15"/>
      <c r="B8" s="62" t="s">
        <v>6</v>
      </c>
      <c r="C8" s="3">
        <v>30742</v>
      </c>
      <c r="D8" s="4">
        <v>3.5000000000000003E-2</v>
      </c>
      <c r="E8" s="3">
        <v>28484</v>
      </c>
      <c r="F8" s="6">
        <v>2.7E-2</v>
      </c>
      <c r="G8" s="3">
        <v>35013</v>
      </c>
      <c r="H8" s="6">
        <v>1.9E-2</v>
      </c>
      <c r="I8" s="3">
        <v>32021</v>
      </c>
      <c r="J8" s="6">
        <v>2.7E-2</v>
      </c>
      <c r="K8" s="3">
        <v>126259</v>
      </c>
      <c r="L8" s="6">
        <v>2.5999999999999999E-2</v>
      </c>
      <c r="M8" s="3">
        <v>23426</v>
      </c>
      <c r="N8" s="6">
        <v>2.5000000000000001E-2</v>
      </c>
      <c r="O8" s="3">
        <v>23297</v>
      </c>
      <c r="P8" s="6">
        <v>0.02</v>
      </c>
      <c r="Q8" s="3">
        <v>29903</v>
      </c>
      <c r="R8" s="6">
        <v>1.6E-2</v>
      </c>
      <c r="S8" s="3">
        <v>31749</v>
      </c>
      <c r="T8" s="6">
        <v>2.7E-2</v>
      </c>
      <c r="U8" s="3">
        <v>108375</v>
      </c>
      <c r="V8" s="6">
        <v>2.1000000000000001E-2</v>
      </c>
      <c r="W8" s="3">
        <v>23036</v>
      </c>
      <c r="X8" s="6">
        <v>2.1999999999999999E-2</v>
      </c>
      <c r="Y8" s="3">
        <v>33930</v>
      </c>
      <c r="Z8" s="6">
        <v>2.4E-2</v>
      </c>
      <c r="AA8" s="3">
        <v>37249</v>
      </c>
      <c r="AB8" s="6">
        <v>1.6E-2</v>
      </c>
      <c r="AC8" s="3">
        <v>43096</v>
      </c>
      <c r="AD8" s="6">
        <v>3.1E-2</v>
      </c>
      <c r="AE8" s="3">
        <v>137311</v>
      </c>
      <c r="AF8" s="6">
        <v>2.1999999999999999E-2</v>
      </c>
      <c r="AG8" s="3">
        <v>23295</v>
      </c>
      <c r="AH8" s="6">
        <v>1.7999999999999999E-2</v>
      </c>
      <c r="AI8" s="3">
        <v>50828</v>
      </c>
      <c r="AJ8" s="6">
        <v>3.2000000000000001E-2</v>
      </c>
      <c r="AK8" s="3">
        <v>42902</v>
      </c>
      <c r="AL8" s="6">
        <v>1.7000000000000001E-2</v>
      </c>
      <c r="AM8" s="3">
        <v>32567</v>
      </c>
      <c r="AN8" s="6">
        <v>2.1999999999999999E-2</v>
      </c>
      <c r="AO8" s="3">
        <v>149592</v>
      </c>
      <c r="AP8" s="6">
        <v>2.1999999999999999E-2</v>
      </c>
      <c r="AQ8" s="3">
        <v>18173</v>
      </c>
      <c r="AR8" s="6">
        <v>1.4E-2</v>
      </c>
      <c r="AS8" s="3">
        <v>31678</v>
      </c>
      <c r="AT8" s="6">
        <v>1.7000000000000001E-2</v>
      </c>
      <c r="AU8" s="3">
        <v>57517</v>
      </c>
      <c r="AV8" s="4">
        <v>2.1000000000000001E-2</v>
      </c>
      <c r="AW8" s="3">
        <v>29164</v>
      </c>
      <c r="AX8" s="4">
        <v>1.7000000000000001E-2</v>
      </c>
      <c r="AY8" s="3">
        <v>136531</v>
      </c>
      <c r="AZ8" s="4">
        <v>1.7999999999999999E-2</v>
      </c>
      <c r="BA8" s="3">
        <v>13454</v>
      </c>
      <c r="BB8" s="4">
        <v>1.2E-2</v>
      </c>
      <c r="BC8" s="3">
        <v>1166</v>
      </c>
      <c r="BD8" s="4">
        <v>2E-3</v>
      </c>
      <c r="BE8" s="3">
        <v>2002</v>
      </c>
      <c r="BF8" s="4">
        <v>2E-3</v>
      </c>
      <c r="BG8" s="3">
        <v>8504</v>
      </c>
      <c r="BH8" s="4">
        <v>5.0000000000000001E-3</v>
      </c>
      <c r="BI8" s="3">
        <v>3162</v>
      </c>
      <c r="BJ8" s="4">
        <v>2E-3</v>
      </c>
      <c r="BK8" s="3">
        <v>14833</v>
      </c>
      <c r="BL8" s="4">
        <v>3.0000000000000001E-3</v>
      </c>
      <c r="BM8" s="3">
        <v>8529</v>
      </c>
      <c r="BN8" s="4">
        <v>8.0000000000000002E-3</v>
      </c>
      <c r="BO8" s="3">
        <v>7271</v>
      </c>
      <c r="BP8" s="4">
        <v>5.0000000000000001E-3</v>
      </c>
      <c r="BQ8" s="3">
        <v>12432</v>
      </c>
      <c r="BR8" s="4">
        <v>6.0000000000000001E-3</v>
      </c>
      <c r="BS8" s="74">
        <v>2170</v>
      </c>
      <c r="BT8" s="4">
        <v>2E-3</v>
      </c>
      <c r="BU8" s="69">
        <v>30402</v>
      </c>
      <c r="BV8" s="4">
        <v>5.0000000000000001E-3</v>
      </c>
      <c r="BW8" s="77">
        <v>534</v>
      </c>
      <c r="BX8" s="4">
        <v>0</v>
      </c>
      <c r="BY8" s="79">
        <v>12676</v>
      </c>
      <c r="BZ8" s="4">
        <v>8.9999999999999993E-3</v>
      </c>
      <c r="CA8" s="81">
        <v>8350</v>
      </c>
      <c r="CB8" s="4">
        <v>4.0000000000000001E-3</v>
      </c>
      <c r="CC8" s="88">
        <v>6996</v>
      </c>
      <c r="CD8" s="4">
        <v>5.0000000000000001E-3</v>
      </c>
      <c r="CE8" s="79">
        <v>28556</v>
      </c>
      <c r="CF8" s="4">
        <v>5.0000000000000001E-3</v>
      </c>
      <c r="CG8" s="92">
        <v>777</v>
      </c>
      <c r="CH8" s="4">
        <v>1E-3</v>
      </c>
    </row>
    <row r="9" spans="1:86" ht="30">
      <c r="A9" s="15"/>
      <c r="B9" s="2" t="s">
        <v>7</v>
      </c>
      <c r="C9" s="3">
        <v>8905</v>
      </c>
      <c r="D9" s="4">
        <v>0.01</v>
      </c>
      <c r="E9" s="3">
        <v>23615</v>
      </c>
      <c r="F9" s="6">
        <v>2.3E-2</v>
      </c>
      <c r="G9" s="3">
        <v>40340</v>
      </c>
      <c r="H9" s="6">
        <v>2.1999999999999999E-2</v>
      </c>
      <c r="I9" s="3">
        <v>26617</v>
      </c>
      <c r="J9" s="6">
        <v>2.3E-2</v>
      </c>
      <c r="K9" s="3">
        <v>99476</v>
      </c>
      <c r="L9" s="6">
        <v>0.02</v>
      </c>
      <c r="M9" s="3">
        <v>17565</v>
      </c>
      <c r="N9" s="6">
        <v>1.9E-2</v>
      </c>
      <c r="O9" s="3">
        <v>43343</v>
      </c>
      <c r="P9" s="6">
        <v>3.6999999999999998E-2</v>
      </c>
      <c r="Q9" s="3">
        <v>73894</v>
      </c>
      <c r="R9" s="6">
        <v>0.04</v>
      </c>
      <c r="S9" s="3">
        <v>40402</v>
      </c>
      <c r="T9" s="6">
        <v>3.4000000000000002E-2</v>
      </c>
      <c r="U9" s="3">
        <v>175203</v>
      </c>
      <c r="V9" s="6">
        <v>3.4000000000000002E-2</v>
      </c>
      <c r="W9" s="3">
        <v>13777</v>
      </c>
      <c r="X9" s="6">
        <v>1.2999999999999999E-2</v>
      </c>
      <c r="Y9" s="3">
        <v>76857</v>
      </c>
      <c r="Z9" s="6">
        <v>5.5E-2</v>
      </c>
      <c r="AA9" s="3">
        <v>121865</v>
      </c>
      <c r="AB9" s="6">
        <v>5.1999999999999998E-2</v>
      </c>
      <c r="AC9" s="3">
        <v>68307</v>
      </c>
      <c r="AD9" s="6">
        <v>4.9000000000000002E-2</v>
      </c>
      <c r="AE9" s="3">
        <v>280806</v>
      </c>
      <c r="AF9" s="6">
        <v>4.4999999999999998E-2</v>
      </c>
      <c r="AG9" s="3">
        <v>26255</v>
      </c>
      <c r="AH9" s="6">
        <v>2.1000000000000001E-2</v>
      </c>
      <c r="AI9" s="3">
        <v>96664</v>
      </c>
      <c r="AJ9" s="6">
        <v>6.0999999999999999E-2</v>
      </c>
      <c r="AK9" s="3">
        <v>137919</v>
      </c>
      <c r="AL9" s="6">
        <v>5.3999999999999999E-2</v>
      </c>
      <c r="AM9" s="3">
        <v>69105</v>
      </c>
      <c r="AN9" s="6">
        <v>4.5999999999999999E-2</v>
      </c>
      <c r="AO9" s="3">
        <v>329943</v>
      </c>
      <c r="AP9" s="6">
        <v>4.8000000000000001E-2</v>
      </c>
      <c r="AQ9" s="3">
        <v>13259</v>
      </c>
      <c r="AR9" s="6">
        <v>0.01</v>
      </c>
      <c r="AS9" s="3">
        <v>101094</v>
      </c>
      <c r="AT9" s="6">
        <v>5.5E-2</v>
      </c>
      <c r="AU9" s="3">
        <v>103588</v>
      </c>
      <c r="AV9" s="4">
        <v>3.7999999999999999E-2</v>
      </c>
      <c r="AW9" s="3">
        <v>63345</v>
      </c>
      <c r="AX9" s="4">
        <v>3.6999999999999998E-2</v>
      </c>
      <c r="AY9" s="3">
        <v>281286</v>
      </c>
      <c r="AZ9" s="4">
        <v>3.6999999999999998E-2</v>
      </c>
      <c r="BA9" s="3">
        <v>20027</v>
      </c>
      <c r="BB9" s="4">
        <v>1.7999999999999999E-2</v>
      </c>
      <c r="BC9" s="3">
        <v>9924</v>
      </c>
      <c r="BD9" s="4">
        <v>1.9E-2</v>
      </c>
      <c r="BE9" s="3">
        <v>37424</v>
      </c>
      <c r="BF9" s="4">
        <v>4.1000000000000002E-2</v>
      </c>
      <c r="BG9" s="3">
        <v>93391</v>
      </c>
      <c r="BH9" s="4">
        <v>5.0999999999999997E-2</v>
      </c>
      <c r="BI9" s="3">
        <v>51739</v>
      </c>
      <c r="BJ9" s="4">
        <v>3.9E-2</v>
      </c>
      <c r="BK9" s="3">
        <v>192478</v>
      </c>
      <c r="BL9" s="4">
        <v>4.2000000000000003E-2</v>
      </c>
      <c r="BM9" s="3">
        <v>31402</v>
      </c>
      <c r="BN9" s="4">
        <v>0.03</v>
      </c>
      <c r="BO9" s="3">
        <v>57465</v>
      </c>
      <c r="BP9" s="4">
        <v>0.04</v>
      </c>
      <c r="BQ9" s="3">
        <v>70987</v>
      </c>
      <c r="BR9" s="4">
        <v>3.2000000000000001E-2</v>
      </c>
      <c r="BS9" s="74">
        <v>62784</v>
      </c>
      <c r="BT9" s="4">
        <v>4.9000000000000002E-2</v>
      </c>
      <c r="BU9" s="69">
        <v>222638</v>
      </c>
      <c r="BV9" s="4">
        <v>3.6999999999999998E-2</v>
      </c>
      <c r="BW9" s="77">
        <v>38865</v>
      </c>
      <c r="BX9" s="4">
        <v>3.5000000000000003E-2</v>
      </c>
      <c r="BY9" s="79">
        <v>69704</v>
      </c>
      <c r="BZ9" s="4">
        <v>4.7E-2</v>
      </c>
      <c r="CA9" s="81">
        <v>87985</v>
      </c>
      <c r="CB9" s="4">
        <v>3.9E-2</v>
      </c>
      <c r="CC9" s="88">
        <v>61824</v>
      </c>
      <c r="CD9" s="4">
        <v>4.5999999999999999E-2</v>
      </c>
      <c r="CE9" s="79">
        <v>258378</v>
      </c>
      <c r="CF9" s="4">
        <v>4.2000000000000003E-2</v>
      </c>
      <c r="CG9" s="92">
        <v>29759</v>
      </c>
      <c r="CH9" s="4">
        <v>2.5999999999999999E-2</v>
      </c>
    </row>
    <row r="10" spans="1:86" ht="30">
      <c r="A10" s="15"/>
      <c r="B10" s="2" t="s">
        <v>8</v>
      </c>
      <c r="C10" s="3">
        <v>2082</v>
      </c>
      <c r="D10" s="4">
        <v>2E-3</v>
      </c>
      <c r="E10" s="3">
        <v>5579</v>
      </c>
      <c r="F10" s="6">
        <v>5.0000000000000001E-3</v>
      </c>
      <c r="G10" s="3">
        <v>11933</v>
      </c>
      <c r="H10" s="6">
        <v>7.0000000000000001E-3</v>
      </c>
      <c r="I10" s="3">
        <v>9259</v>
      </c>
      <c r="J10" s="6">
        <v>8.0000000000000002E-3</v>
      </c>
      <c r="K10" s="3">
        <v>28853</v>
      </c>
      <c r="L10" s="6">
        <v>6.0000000000000001E-3</v>
      </c>
      <c r="M10" s="3">
        <v>4471</v>
      </c>
      <c r="N10" s="6">
        <v>5.0000000000000001E-3</v>
      </c>
      <c r="O10" s="3">
        <v>17114</v>
      </c>
      <c r="P10" s="6">
        <v>1.4E-2</v>
      </c>
      <c r="Q10" s="3">
        <v>16364</v>
      </c>
      <c r="R10" s="6">
        <v>8.9999999999999993E-3</v>
      </c>
      <c r="S10" s="3">
        <v>13457</v>
      </c>
      <c r="T10" s="6">
        <v>1.0999999999999999E-2</v>
      </c>
      <c r="U10" s="3">
        <v>51406</v>
      </c>
      <c r="V10" s="6">
        <v>0.01</v>
      </c>
      <c r="W10" s="3">
        <v>6777</v>
      </c>
      <c r="X10" s="6">
        <v>6.0000000000000001E-3</v>
      </c>
      <c r="Y10" s="3">
        <v>23053</v>
      </c>
      <c r="Z10" s="6">
        <v>1.6E-2</v>
      </c>
      <c r="AA10" s="3">
        <v>42647</v>
      </c>
      <c r="AB10" s="6">
        <v>1.7999999999999999E-2</v>
      </c>
      <c r="AC10" s="3">
        <v>22645</v>
      </c>
      <c r="AD10" s="6">
        <v>1.6E-2</v>
      </c>
      <c r="AE10" s="3">
        <v>95123</v>
      </c>
      <c r="AF10" s="6">
        <v>1.4999999999999999E-2</v>
      </c>
      <c r="AG10" s="3">
        <v>9503</v>
      </c>
      <c r="AH10" s="6">
        <v>7.0000000000000001E-3</v>
      </c>
      <c r="AI10" s="3">
        <v>59014</v>
      </c>
      <c r="AJ10" s="6">
        <v>3.6999999999999998E-2</v>
      </c>
      <c r="AK10" s="3">
        <v>47917</v>
      </c>
      <c r="AL10" s="6">
        <v>1.9E-2</v>
      </c>
      <c r="AM10" s="3">
        <v>23538</v>
      </c>
      <c r="AN10" s="6">
        <v>1.6E-2</v>
      </c>
      <c r="AO10" s="3">
        <v>139971</v>
      </c>
      <c r="AP10" s="6">
        <v>0.02</v>
      </c>
      <c r="AQ10" s="3">
        <v>1075</v>
      </c>
      <c r="AR10" s="6">
        <v>1E-3</v>
      </c>
      <c r="AS10" s="3">
        <v>16465</v>
      </c>
      <c r="AT10" s="6">
        <v>8.9999999999999993E-3</v>
      </c>
      <c r="AU10" s="3">
        <v>27798</v>
      </c>
      <c r="AV10" s="4">
        <v>0.01</v>
      </c>
      <c r="AW10" s="3">
        <v>10013</v>
      </c>
      <c r="AX10" s="4">
        <v>6.0000000000000001E-3</v>
      </c>
      <c r="AY10" s="3">
        <v>55351</v>
      </c>
      <c r="AZ10" s="4">
        <v>7.0000000000000001E-3</v>
      </c>
      <c r="BA10" s="3">
        <v>1230</v>
      </c>
      <c r="BB10" s="4">
        <v>1E-3</v>
      </c>
      <c r="BC10" s="3">
        <v>2532</v>
      </c>
      <c r="BD10" s="4">
        <v>5.0000000000000001E-3</v>
      </c>
      <c r="BE10" s="3">
        <v>14386</v>
      </c>
      <c r="BF10" s="4">
        <v>1.6E-2</v>
      </c>
      <c r="BG10" s="3">
        <v>23724</v>
      </c>
      <c r="BH10" s="4">
        <v>1.2999999999999999E-2</v>
      </c>
      <c r="BI10" s="3">
        <v>12849</v>
      </c>
      <c r="BJ10" s="4">
        <v>0.01</v>
      </c>
      <c r="BK10" s="3">
        <v>53490</v>
      </c>
      <c r="BL10" s="4">
        <v>1.2E-2</v>
      </c>
      <c r="BM10" s="3">
        <v>14790</v>
      </c>
      <c r="BN10" s="4">
        <v>1.4E-2</v>
      </c>
      <c r="BO10" s="3">
        <v>11648</v>
      </c>
      <c r="BP10" s="4">
        <v>8.0000000000000002E-3</v>
      </c>
      <c r="BQ10" s="3">
        <v>21100</v>
      </c>
      <c r="BR10" s="4">
        <v>8.9999999999999993E-3</v>
      </c>
      <c r="BS10" s="74">
        <v>7904</v>
      </c>
      <c r="BT10" s="4">
        <v>6.0000000000000001E-3</v>
      </c>
      <c r="BU10" s="69">
        <v>55444</v>
      </c>
      <c r="BV10" s="4">
        <v>8.9999999999999993E-3</v>
      </c>
      <c r="BW10" s="77">
        <v>7759</v>
      </c>
      <c r="BX10" s="4">
        <v>7.0000000000000001E-3</v>
      </c>
      <c r="BY10" s="79">
        <v>26251</v>
      </c>
      <c r="BZ10" s="4">
        <v>1.7999999999999999E-2</v>
      </c>
      <c r="CA10" s="81">
        <v>20079</v>
      </c>
      <c r="CB10" s="4">
        <v>8.9999999999999993E-3</v>
      </c>
      <c r="CC10" s="88">
        <v>11317</v>
      </c>
      <c r="CD10" s="4">
        <v>8.0000000000000002E-3</v>
      </c>
      <c r="CE10" s="79">
        <v>65406</v>
      </c>
      <c r="CF10" s="4">
        <v>1.0999999999999999E-2</v>
      </c>
      <c r="CG10" s="92">
        <v>5326</v>
      </c>
      <c r="CH10" s="4">
        <v>5.0000000000000001E-3</v>
      </c>
    </row>
    <row r="11" spans="1:86">
      <c r="A11" s="15"/>
      <c r="B11" s="2" t="s">
        <v>9</v>
      </c>
      <c r="C11" s="3">
        <v>834</v>
      </c>
      <c r="D11" s="4">
        <v>1E-3</v>
      </c>
      <c r="E11" s="3">
        <v>5943</v>
      </c>
      <c r="F11" s="6">
        <v>6.0000000000000001E-3</v>
      </c>
      <c r="G11" s="3">
        <v>9184</v>
      </c>
      <c r="H11" s="6">
        <v>5.0000000000000001E-3</v>
      </c>
      <c r="I11" s="3">
        <v>5135</v>
      </c>
      <c r="J11" s="6">
        <v>4.0000000000000001E-3</v>
      </c>
      <c r="K11" s="3">
        <v>21096</v>
      </c>
      <c r="L11" s="6">
        <v>4.0000000000000001E-3</v>
      </c>
      <c r="M11" s="3">
        <v>1455</v>
      </c>
      <c r="N11" s="6">
        <v>2E-3</v>
      </c>
      <c r="O11" s="3">
        <v>6473</v>
      </c>
      <c r="P11" s="6">
        <v>5.0000000000000001E-3</v>
      </c>
      <c r="Q11" s="3">
        <v>9845</v>
      </c>
      <c r="R11" s="6">
        <v>5.0000000000000001E-3</v>
      </c>
      <c r="S11" s="3">
        <v>5113</v>
      </c>
      <c r="T11" s="6">
        <v>4.0000000000000001E-3</v>
      </c>
      <c r="U11" s="3">
        <v>22887</v>
      </c>
      <c r="V11" s="6">
        <v>4.0000000000000001E-3</v>
      </c>
      <c r="W11" s="3">
        <v>1287</v>
      </c>
      <c r="X11" s="6">
        <v>1E-3</v>
      </c>
      <c r="Y11" s="3">
        <v>18601</v>
      </c>
      <c r="Z11" s="6">
        <v>1.2999999999999999E-2</v>
      </c>
      <c r="AA11" s="3">
        <v>17331</v>
      </c>
      <c r="AB11" s="6">
        <v>7.0000000000000001E-3</v>
      </c>
      <c r="AC11" s="3">
        <v>6975</v>
      </c>
      <c r="AD11" s="6">
        <v>5.0000000000000001E-3</v>
      </c>
      <c r="AE11" s="3">
        <v>44193</v>
      </c>
      <c r="AF11" s="6">
        <v>7.0000000000000001E-3</v>
      </c>
      <c r="AG11" s="3">
        <v>2731</v>
      </c>
      <c r="AH11" s="6">
        <v>2E-3</v>
      </c>
      <c r="AI11" s="3">
        <v>9756</v>
      </c>
      <c r="AJ11" s="6">
        <v>6.0000000000000001E-3</v>
      </c>
      <c r="AK11" s="3">
        <v>7323</v>
      </c>
      <c r="AL11" s="6">
        <v>3.0000000000000001E-3</v>
      </c>
      <c r="AM11" s="3">
        <v>2814</v>
      </c>
      <c r="AN11" s="6">
        <v>2E-3</v>
      </c>
      <c r="AO11" s="3">
        <v>22623</v>
      </c>
      <c r="AP11" s="6">
        <v>3.0000000000000001E-3</v>
      </c>
      <c r="AQ11" s="3">
        <v>490</v>
      </c>
      <c r="AR11" s="6">
        <v>0</v>
      </c>
      <c r="AS11" s="3">
        <v>6934</v>
      </c>
      <c r="AT11" s="6">
        <v>4.0000000000000001E-3</v>
      </c>
      <c r="AU11" s="3">
        <v>27362</v>
      </c>
      <c r="AV11" s="4">
        <v>0.01</v>
      </c>
      <c r="AW11" s="3">
        <v>20677</v>
      </c>
      <c r="AX11" s="4">
        <v>1.2E-2</v>
      </c>
      <c r="AY11" s="3">
        <v>55463</v>
      </c>
      <c r="AZ11" s="4">
        <v>7.0000000000000001E-3</v>
      </c>
      <c r="BA11" s="3">
        <v>1143</v>
      </c>
      <c r="BB11" s="4">
        <v>1E-3</v>
      </c>
      <c r="BC11" s="3">
        <v>352</v>
      </c>
      <c r="BD11" s="4">
        <v>1E-3</v>
      </c>
      <c r="BE11" s="3">
        <v>4517</v>
      </c>
      <c r="BF11" s="4">
        <v>5.0000000000000001E-3</v>
      </c>
      <c r="BG11" s="3">
        <v>5127</v>
      </c>
      <c r="BH11" s="4">
        <v>3.0000000000000001E-3</v>
      </c>
      <c r="BI11" s="3">
        <v>1456</v>
      </c>
      <c r="BJ11" s="4">
        <v>1E-3</v>
      </c>
      <c r="BK11" s="3">
        <v>11452</v>
      </c>
      <c r="BL11" s="4">
        <v>2E-3</v>
      </c>
      <c r="BM11" s="3">
        <v>374</v>
      </c>
      <c r="BN11" s="4">
        <v>0</v>
      </c>
      <c r="BO11" s="3">
        <v>3432</v>
      </c>
      <c r="BP11" s="4">
        <v>2E-3</v>
      </c>
      <c r="BQ11" s="3">
        <v>3759</v>
      </c>
      <c r="BR11" s="4">
        <v>2E-3</v>
      </c>
      <c r="BS11" s="74">
        <v>9458</v>
      </c>
      <c r="BT11" s="4">
        <v>7.0000000000000001E-3</v>
      </c>
      <c r="BU11" s="69">
        <v>17022</v>
      </c>
      <c r="BV11" s="4">
        <v>3.0000000000000001E-3</v>
      </c>
      <c r="BW11" s="77">
        <v>18675</v>
      </c>
      <c r="BX11" s="4">
        <v>1.7000000000000001E-2</v>
      </c>
      <c r="BY11" s="79">
        <v>4167</v>
      </c>
      <c r="BZ11" s="4">
        <v>3.0000000000000001E-3</v>
      </c>
      <c r="CA11" s="81">
        <v>7244</v>
      </c>
      <c r="CB11" s="4">
        <v>3.0000000000000001E-3</v>
      </c>
      <c r="CC11" s="88">
        <v>6524</v>
      </c>
      <c r="CD11" s="4">
        <v>5.0000000000000001E-3</v>
      </c>
      <c r="CE11" s="79">
        <v>36611</v>
      </c>
      <c r="CF11" s="4">
        <v>6.0000000000000001E-3</v>
      </c>
      <c r="CG11" s="92">
        <v>672</v>
      </c>
      <c r="CH11" s="4">
        <v>1E-3</v>
      </c>
    </row>
    <row r="12" spans="1:86" s="28" customFormat="1">
      <c r="B12" s="62" t="s">
        <v>10</v>
      </c>
      <c r="C12" s="29">
        <v>1077</v>
      </c>
      <c r="D12" s="31">
        <v>1E-3</v>
      </c>
      <c r="E12" s="29">
        <v>2114</v>
      </c>
      <c r="F12" s="30">
        <v>2E-3</v>
      </c>
      <c r="G12" s="29">
        <v>6432</v>
      </c>
      <c r="H12" s="30">
        <v>4.0000000000000001E-3</v>
      </c>
      <c r="I12" s="29">
        <v>3107</v>
      </c>
      <c r="J12" s="30">
        <v>3.0000000000000001E-3</v>
      </c>
      <c r="K12" s="29">
        <v>12730</v>
      </c>
      <c r="L12" s="30">
        <v>3.0000000000000001E-3</v>
      </c>
      <c r="M12" s="29">
        <v>0</v>
      </c>
      <c r="N12" s="30">
        <v>0</v>
      </c>
      <c r="O12" s="29">
        <v>833</v>
      </c>
      <c r="P12" s="30">
        <v>1E-3</v>
      </c>
      <c r="Q12" s="29">
        <v>11325</v>
      </c>
      <c r="R12" s="30">
        <v>6.0000000000000001E-3</v>
      </c>
      <c r="S12" s="29">
        <v>2086</v>
      </c>
      <c r="T12" s="30">
        <v>2E-3</v>
      </c>
      <c r="U12" s="29">
        <v>14244</v>
      </c>
      <c r="V12" s="30">
        <v>3.0000000000000001E-3</v>
      </c>
      <c r="W12" s="29">
        <v>0</v>
      </c>
      <c r="X12" s="30">
        <v>0</v>
      </c>
      <c r="Y12" s="29">
        <v>5570</v>
      </c>
      <c r="Z12" s="30">
        <v>4.0000000000000001E-3</v>
      </c>
      <c r="AA12" s="29">
        <v>30073</v>
      </c>
      <c r="AB12" s="30">
        <v>1.2999999999999999E-2</v>
      </c>
      <c r="AC12" s="29">
        <v>2333</v>
      </c>
      <c r="AD12" s="30">
        <v>2E-3</v>
      </c>
      <c r="AE12" s="29">
        <v>37977</v>
      </c>
      <c r="AF12" s="30">
        <v>6.0000000000000001E-3</v>
      </c>
      <c r="AG12" s="29">
        <v>561</v>
      </c>
      <c r="AH12" s="30">
        <v>0</v>
      </c>
      <c r="AI12" s="29">
        <v>314</v>
      </c>
      <c r="AJ12" s="30">
        <v>0</v>
      </c>
      <c r="AK12" s="29">
        <v>7397</v>
      </c>
      <c r="AL12" s="30">
        <v>3.0000000000000001E-3</v>
      </c>
      <c r="AM12" s="29">
        <v>396</v>
      </c>
      <c r="AN12" s="30">
        <v>0</v>
      </c>
      <c r="AO12" s="29">
        <v>8667</v>
      </c>
      <c r="AP12" s="30">
        <v>1E-3</v>
      </c>
      <c r="AQ12" s="29">
        <v>0</v>
      </c>
      <c r="AR12" s="30">
        <v>0</v>
      </c>
      <c r="AS12" s="29">
        <v>1090</v>
      </c>
      <c r="AT12" s="30">
        <v>1E-3</v>
      </c>
      <c r="AU12" s="29">
        <v>17226</v>
      </c>
      <c r="AV12" s="31">
        <v>6.0000000000000001E-3</v>
      </c>
      <c r="AW12" s="29">
        <v>2861</v>
      </c>
      <c r="AX12" s="31">
        <v>2E-3</v>
      </c>
      <c r="AY12" s="29">
        <v>21176</v>
      </c>
      <c r="AZ12" s="31">
        <v>3.0000000000000001E-3</v>
      </c>
      <c r="BA12" s="29">
        <v>239</v>
      </c>
      <c r="BB12" s="31">
        <v>0</v>
      </c>
      <c r="BC12" s="3">
        <v>0</v>
      </c>
      <c r="BD12" s="31">
        <v>0</v>
      </c>
      <c r="BE12" s="3">
        <v>2014</v>
      </c>
      <c r="BF12" s="31">
        <v>2E-3</v>
      </c>
      <c r="BG12" s="3">
        <v>6799</v>
      </c>
      <c r="BH12" s="31">
        <v>4.0000000000000001E-3</v>
      </c>
      <c r="BI12" s="3">
        <v>183</v>
      </c>
      <c r="BJ12" s="31">
        <v>0</v>
      </c>
      <c r="BK12" s="3">
        <v>8997</v>
      </c>
      <c r="BL12" s="4">
        <v>2E-3</v>
      </c>
      <c r="BM12" s="3">
        <v>0</v>
      </c>
      <c r="BN12" s="4">
        <v>0</v>
      </c>
      <c r="BO12" s="3">
        <v>390</v>
      </c>
      <c r="BP12" s="4">
        <v>0</v>
      </c>
      <c r="BQ12" s="3">
        <v>3477</v>
      </c>
      <c r="BR12" s="4">
        <v>2E-3</v>
      </c>
      <c r="BS12" s="74">
        <v>1029</v>
      </c>
      <c r="BT12" s="4">
        <v>1E-3</v>
      </c>
      <c r="BU12" s="69">
        <v>4896</v>
      </c>
      <c r="BV12" s="4">
        <v>1E-3</v>
      </c>
      <c r="BW12" s="77">
        <v>0</v>
      </c>
      <c r="BX12" s="4">
        <v>0</v>
      </c>
      <c r="BY12" s="79">
        <v>0</v>
      </c>
      <c r="BZ12" s="4">
        <v>0</v>
      </c>
      <c r="CA12" s="81">
        <v>4897</v>
      </c>
      <c r="CB12" s="4">
        <v>2E-3</v>
      </c>
      <c r="CC12" s="88">
        <v>2464</v>
      </c>
      <c r="CD12" s="4">
        <v>2E-3</v>
      </c>
      <c r="CE12" s="79">
        <v>7361</v>
      </c>
      <c r="CF12" s="4">
        <v>1E-3</v>
      </c>
      <c r="CG12" s="92">
        <v>213</v>
      </c>
      <c r="CH12" s="4">
        <v>0</v>
      </c>
    </row>
    <row r="13" spans="1:86" ht="60">
      <c r="A13" s="15"/>
      <c r="B13" s="62" t="s">
        <v>11</v>
      </c>
      <c r="C13" s="3">
        <v>18229</v>
      </c>
      <c r="D13" s="4">
        <v>2.1000000000000001E-2</v>
      </c>
      <c r="E13" s="3">
        <v>59980</v>
      </c>
      <c r="F13" s="6">
        <v>5.8000000000000003E-2</v>
      </c>
      <c r="G13" s="3">
        <v>109938</v>
      </c>
      <c r="H13" s="6">
        <v>0.06</v>
      </c>
      <c r="I13" s="3">
        <v>53058</v>
      </c>
      <c r="J13" s="6">
        <v>4.4999999999999998E-2</v>
      </c>
      <c r="K13" s="3">
        <v>241204</v>
      </c>
      <c r="L13" s="6">
        <v>4.9000000000000002E-2</v>
      </c>
      <c r="M13" s="3">
        <v>32447</v>
      </c>
      <c r="N13" s="6">
        <v>3.5000000000000003E-2</v>
      </c>
      <c r="O13" s="3">
        <v>64713</v>
      </c>
      <c r="P13" s="6">
        <v>5.5E-2</v>
      </c>
      <c r="Q13" s="3">
        <v>100127</v>
      </c>
      <c r="R13" s="6">
        <v>5.3999999999999999E-2</v>
      </c>
      <c r="S13" s="3">
        <v>59301</v>
      </c>
      <c r="T13" s="6">
        <v>5.0999999999999997E-2</v>
      </c>
      <c r="U13" s="3">
        <v>256589</v>
      </c>
      <c r="V13" s="6">
        <v>0.05</v>
      </c>
      <c r="W13" s="3">
        <v>38929</v>
      </c>
      <c r="X13" s="6">
        <v>3.6999999999999998E-2</v>
      </c>
      <c r="Y13" s="3">
        <v>106027</v>
      </c>
      <c r="Z13" s="6">
        <v>7.4999999999999997E-2</v>
      </c>
      <c r="AA13" s="3">
        <v>170846</v>
      </c>
      <c r="AB13" s="6">
        <v>7.2999999999999995E-2</v>
      </c>
      <c r="AC13" s="3">
        <v>95679</v>
      </c>
      <c r="AD13" s="6">
        <v>6.8000000000000005E-2</v>
      </c>
      <c r="AE13" s="3">
        <v>411481</v>
      </c>
      <c r="AF13" s="6">
        <v>6.6000000000000003E-2</v>
      </c>
      <c r="AG13" s="3">
        <v>74681</v>
      </c>
      <c r="AH13" s="6">
        <v>5.8000000000000003E-2</v>
      </c>
      <c r="AI13" s="3">
        <v>211786</v>
      </c>
      <c r="AJ13" s="6">
        <v>0.13300000000000001</v>
      </c>
      <c r="AK13" s="3">
        <v>271896</v>
      </c>
      <c r="AL13" s="6">
        <v>0.107</v>
      </c>
      <c r="AM13" s="3">
        <v>128535</v>
      </c>
      <c r="AN13" s="6">
        <v>8.5000000000000006E-2</v>
      </c>
      <c r="AO13" s="3">
        <v>686898</v>
      </c>
      <c r="AP13" s="6">
        <v>9.9000000000000005E-2</v>
      </c>
      <c r="AQ13" s="3">
        <v>40967</v>
      </c>
      <c r="AR13" s="6">
        <v>3.2000000000000001E-2</v>
      </c>
      <c r="AS13" s="3">
        <v>157849</v>
      </c>
      <c r="AT13" s="6">
        <v>8.5999999999999993E-2</v>
      </c>
      <c r="AU13" s="3">
        <v>186559</v>
      </c>
      <c r="AV13" s="4">
        <v>6.9000000000000006E-2</v>
      </c>
      <c r="AW13" s="3">
        <v>128137</v>
      </c>
      <c r="AX13" s="4">
        <v>7.5999999999999998E-2</v>
      </c>
      <c r="AY13" s="3">
        <v>513512</v>
      </c>
      <c r="AZ13" s="4">
        <v>6.8000000000000005E-2</v>
      </c>
      <c r="BA13" s="3">
        <v>42005</v>
      </c>
      <c r="BB13" s="4">
        <v>3.7999999999999999E-2</v>
      </c>
      <c r="BC13" s="3">
        <v>32090</v>
      </c>
      <c r="BD13" s="4">
        <v>6.3E-2</v>
      </c>
      <c r="BE13" s="3">
        <v>86037</v>
      </c>
      <c r="BF13" s="4">
        <v>9.5000000000000001E-2</v>
      </c>
      <c r="BG13" s="3">
        <v>187183</v>
      </c>
      <c r="BH13" s="4">
        <v>0.10100000000000001</v>
      </c>
      <c r="BI13" s="3">
        <v>105609</v>
      </c>
      <c r="BJ13" s="4">
        <v>7.9000000000000001E-2</v>
      </c>
      <c r="BK13" s="3">
        <v>410919</v>
      </c>
      <c r="BL13" s="4">
        <v>8.8999999999999996E-2</v>
      </c>
      <c r="BM13" s="3">
        <v>86850</v>
      </c>
      <c r="BN13" s="4">
        <v>8.3000000000000004E-2</v>
      </c>
      <c r="BO13" s="3">
        <v>143346</v>
      </c>
      <c r="BP13" s="4">
        <v>0.1</v>
      </c>
      <c r="BQ13" s="3">
        <v>223637</v>
      </c>
      <c r="BR13" s="4">
        <v>0.1</v>
      </c>
      <c r="BS13" s="74">
        <v>112839</v>
      </c>
      <c r="BT13" s="4">
        <v>8.6999999999999994E-2</v>
      </c>
      <c r="BU13" s="69">
        <v>566673</v>
      </c>
      <c r="BV13" s="4">
        <v>9.4E-2</v>
      </c>
      <c r="BW13" s="77">
        <v>47395</v>
      </c>
      <c r="BX13" s="4">
        <v>4.2000000000000003E-2</v>
      </c>
      <c r="BY13" s="79">
        <v>141826</v>
      </c>
      <c r="BZ13" s="4">
        <v>9.6000000000000002E-2</v>
      </c>
      <c r="CA13" s="81">
        <v>187492</v>
      </c>
      <c r="CB13" s="4">
        <v>8.3000000000000004E-2</v>
      </c>
      <c r="CC13" s="88">
        <v>80346</v>
      </c>
      <c r="CD13" s="4">
        <v>0.06</v>
      </c>
      <c r="CE13" s="79">
        <v>457060</v>
      </c>
      <c r="CF13" s="4">
        <v>7.3999999999999996E-2</v>
      </c>
      <c r="CG13" s="92">
        <v>69035</v>
      </c>
      <c r="CH13" s="4">
        <v>6.0999999999999999E-2</v>
      </c>
    </row>
    <row r="14" spans="1:86" s="28" customFormat="1" ht="30">
      <c r="B14" s="62" t="s">
        <v>12</v>
      </c>
      <c r="C14" s="29">
        <v>22057</v>
      </c>
      <c r="D14" s="31">
        <v>2.5000000000000001E-2</v>
      </c>
      <c r="E14" s="29">
        <v>45783</v>
      </c>
      <c r="F14" s="30">
        <v>4.3999999999999997E-2</v>
      </c>
      <c r="G14" s="29">
        <v>103632</v>
      </c>
      <c r="H14" s="30">
        <v>5.7000000000000002E-2</v>
      </c>
      <c r="I14" s="29">
        <v>84727</v>
      </c>
      <c r="J14" s="30">
        <v>7.1999999999999995E-2</v>
      </c>
      <c r="K14" s="29">
        <v>256200</v>
      </c>
      <c r="L14" s="30">
        <v>5.1999999999999998E-2</v>
      </c>
      <c r="M14" s="29">
        <v>29167</v>
      </c>
      <c r="N14" s="30">
        <v>3.1E-2</v>
      </c>
      <c r="O14" s="29">
        <v>90873</v>
      </c>
      <c r="P14" s="30">
        <v>7.6999999999999999E-2</v>
      </c>
      <c r="Q14" s="29">
        <v>229568</v>
      </c>
      <c r="R14" s="30">
        <v>0.124</v>
      </c>
      <c r="S14" s="29">
        <v>87406</v>
      </c>
      <c r="T14" s="30">
        <v>7.4999999999999997E-2</v>
      </c>
      <c r="U14" s="29">
        <v>437014</v>
      </c>
      <c r="V14" s="30">
        <v>8.5000000000000006E-2</v>
      </c>
      <c r="W14" s="29">
        <v>39407</v>
      </c>
      <c r="X14" s="30">
        <v>3.7999999999999999E-2</v>
      </c>
      <c r="Y14" s="29">
        <v>131746</v>
      </c>
      <c r="Z14" s="30">
        <v>9.4E-2</v>
      </c>
      <c r="AA14" s="29">
        <v>206721</v>
      </c>
      <c r="AB14" s="30">
        <v>8.7999999999999995E-2</v>
      </c>
      <c r="AC14" s="29">
        <v>87454</v>
      </c>
      <c r="AD14" s="30">
        <v>6.2E-2</v>
      </c>
      <c r="AE14" s="29">
        <v>465329</v>
      </c>
      <c r="AF14" s="30">
        <v>7.4999999999999997E-2</v>
      </c>
      <c r="AG14" s="29">
        <v>77219</v>
      </c>
      <c r="AH14" s="30">
        <v>0.06</v>
      </c>
      <c r="AI14" s="29">
        <v>162977</v>
      </c>
      <c r="AJ14" s="30">
        <v>0.10199999999999999</v>
      </c>
      <c r="AK14" s="29">
        <v>250582</v>
      </c>
      <c r="AL14" s="30">
        <v>9.9000000000000005E-2</v>
      </c>
      <c r="AM14" s="29">
        <v>128803</v>
      </c>
      <c r="AN14" s="30">
        <v>8.5000000000000006E-2</v>
      </c>
      <c r="AO14" s="29">
        <v>619581</v>
      </c>
      <c r="AP14" s="30">
        <v>8.8999999999999996E-2</v>
      </c>
      <c r="AQ14" s="29">
        <v>43222</v>
      </c>
      <c r="AR14" s="30">
        <v>3.4000000000000002E-2</v>
      </c>
      <c r="AS14" s="29">
        <v>161592</v>
      </c>
      <c r="AT14" s="30">
        <v>8.7999999999999995E-2</v>
      </c>
      <c r="AU14" s="29">
        <v>288351</v>
      </c>
      <c r="AV14" s="31">
        <v>0.107</v>
      </c>
      <c r="AW14" s="29">
        <v>132488</v>
      </c>
      <c r="AX14" s="31">
        <v>7.8E-2</v>
      </c>
      <c r="AY14" s="29">
        <v>625653</v>
      </c>
      <c r="AZ14" s="31">
        <v>8.3000000000000004E-2</v>
      </c>
      <c r="BA14" s="29">
        <v>61175</v>
      </c>
      <c r="BB14" s="31">
        <v>5.6000000000000001E-2</v>
      </c>
      <c r="BC14" s="3">
        <v>32547</v>
      </c>
      <c r="BD14" s="31">
        <v>6.4000000000000001E-2</v>
      </c>
      <c r="BE14" s="3">
        <v>67953</v>
      </c>
      <c r="BF14" s="31">
        <v>7.4999999999999997E-2</v>
      </c>
      <c r="BG14" s="3">
        <v>247024</v>
      </c>
      <c r="BH14" s="31">
        <v>0.13400000000000001</v>
      </c>
      <c r="BI14" s="3">
        <v>85274</v>
      </c>
      <c r="BJ14" s="31">
        <v>6.4000000000000001E-2</v>
      </c>
      <c r="BK14" s="3">
        <v>432798</v>
      </c>
      <c r="BL14" s="4">
        <v>9.4E-2</v>
      </c>
      <c r="BM14" s="3">
        <v>61502</v>
      </c>
      <c r="BN14" s="4">
        <v>5.8999999999999997E-2</v>
      </c>
      <c r="BO14" s="3">
        <v>108299</v>
      </c>
      <c r="BP14" s="4">
        <v>7.4999999999999997E-2</v>
      </c>
      <c r="BQ14" s="3">
        <v>185608</v>
      </c>
      <c r="BR14" s="4">
        <v>8.3000000000000004E-2</v>
      </c>
      <c r="BS14" s="74">
        <v>132146</v>
      </c>
      <c r="BT14" s="4">
        <v>0.10199999999999999</v>
      </c>
      <c r="BU14" s="69">
        <v>487555</v>
      </c>
      <c r="BV14" s="4">
        <v>8.1000000000000003E-2</v>
      </c>
      <c r="BW14" s="77">
        <v>72998</v>
      </c>
      <c r="BX14" s="4">
        <v>6.5000000000000002E-2</v>
      </c>
      <c r="BY14" s="79">
        <v>122191</v>
      </c>
      <c r="BZ14" s="4">
        <v>8.3000000000000004E-2</v>
      </c>
      <c r="CA14" s="81">
        <v>219445</v>
      </c>
      <c r="CB14" s="4">
        <v>9.7000000000000003E-2</v>
      </c>
      <c r="CC14" s="88">
        <v>94502</v>
      </c>
      <c r="CD14" s="4">
        <v>7.0000000000000007E-2</v>
      </c>
      <c r="CE14" s="79">
        <v>509136</v>
      </c>
      <c r="CF14" s="4">
        <v>8.2000000000000003E-2</v>
      </c>
      <c r="CG14" s="92">
        <v>90598</v>
      </c>
      <c r="CH14" s="4">
        <v>8.1000000000000003E-2</v>
      </c>
    </row>
    <row r="15" spans="1:86" s="28" customFormat="1">
      <c r="B15" s="62" t="s">
        <v>13</v>
      </c>
      <c r="C15" s="29">
        <v>49273</v>
      </c>
      <c r="D15" s="31">
        <v>5.6000000000000001E-2</v>
      </c>
      <c r="E15" s="29">
        <v>18313</v>
      </c>
      <c r="F15" s="30">
        <v>1.7999999999999999E-2</v>
      </c>
      <c r="G15" s="29">
        <v>13181</v>
      </c>
      <c r="H15" s="30">
        <v>7.0000000000000001E-3</v>
      </c>
      <c r="I15" s="29">
        <v>13583</v>
      </c>
      <c r="J15" s="30">
        <v>1.0999999999999999E-2</v>
      </c>
      <c r="K15" s="29">
        <v>94350</v>
      </c>
      <c r="L15" s="30">
        <v>1.9E-2</v>
      </c>
      <c r="M15" s="29">
        <v>68712</v>
      </c>
      <c r="N15" s="30">
        <v>7.2999999999999995E-2</v>
      </c>
      <c r="O15" s="29">
        <v>21795</v>
      </c>
      <c r="P15" s="30">
        <v>1.7999999999999999E-2</v>
      </c>
      <c r="Q15" s="29">
        <v>19181</v>
      </c>
      <c r="R15" s="30">
        <v>0.01</v>
      </c>
      <c r="S15" s="29">
        <v>34974</v>
      </c>
      <c r="T15" s="30">
        <v>0.03</v>
      </c>
      <c r="U15" s="29">
        <v>144661</v>
      </c>
      <c r="V15" s="30">
        <v>2.8000000000000001E-2</v>
      </c>
      <c r="W15" s="29">
        <v>107343</v>
      </c>
      <c r="X15" s="30">
        <v>0.10199999999999999</v>
      </c>
      <c r="Y15" s="29">
        <v>74444</v>
      </c>
      <c r="Z15" s="30">
        <v>5.2999999999999999E-2</v>
      </c>
      <c r="AA15" s="29">
        <v>74392</v>
      </c>
      <c r="AB15" s="30">
        <v>3.2000000000000001E-2</v>
      </c>
      <c r="AC15" s="29">
        <v>82967</v>
      </c>
      <c r="AD15" s="30">
        <v>5.8999999999999997E-2</v>
      </c>
      <c r="AE15" s="29">
        <v>339146</v>
      </c>
      <c r="AF15" s="30">
        <v>5.5E-2</v>
      </c>
      <c r="AG15" s="29">
        <v>142114</v>
      </c>
      <c r="AH15" s="30">
        <v>0.111</v>
      </c>
      <c r="AI15" s="29">
        <v>61327</v>
      </c>
      <c r="AJ15" s="30">
        <v>3.7999999999999999E-2</v>
      </c>
      <c r="AK15" s="29">
        <v>83430</v>
      </c>
      <c r="AL15" s="30">
        <v>3.3000000000000002E-2</v>
      </c>
      <c r="AM15" s="29">
        <v>53680</v>
      </c>
      <c r="AN15" s="30">
        <v>3.5999999999999997E-2</v>
      </c>
      <c r="AO15" s="29">
        <v>340552</v>
      </c>
      <c r="AP15" s="30">
        <v>4.9000000000000002E-2</v>
      </c>
      <c r="AQ15" s="29">
        <v>135693</v>
      </c>
      <c r="AR15" s="30">
        <v>0.106</v>
      </c>
      <c r="AS15" s="29">
        <v>70637</v>
      </c>
      <c r="AT15" s="30">
        <v>3.7999999999999999E-2</v>
      </c>
      <c r="AU15" s="29">
        <v>71434</v>
      </c>
      <c r="AV15" s="31">
        <v>2.5999999999999999E-2</v>
      </c>
      <c r="AW15" s="29">
        <v>61636</v>
      </c>
      <c r="AX15" s="31">
        <v>3.5999999999999997E-2</v>
      </c>
      <c r="AY15" s="29">
        <v>339400</v>
      </c>
      <c r="AZ15" s="31">
        <v>4.4999999999999998E-2</v>
      </c>
      <c r="BA15" s="29">
        <v>113965</v>
      </c>
      <c r="BB15" s="31">
        <v>0.104</v>
      </c>
      <c r="BC15" s="3">
        <v>83572</v>
      </c>
      <c r="BD15" s="31">
        <v>0.16400000000000001</v>
      </c>
      <c r="BE15" s="3">
        <v>42424</v>
      </c>
      <c r="BF15" s="31">
        <v>4.7E-2</v>
      </c>
      <c r="BG15" s="3">
        <v>104466</v>
      </c>
      <c r="BH15" s="31">
        <v>5.7000000000000002E-2</v>
      </c>
      <c r="BI15" s="3">
        <v>56062</v>
      </c>
      <c r="BJ15" s="31">
        <v>4.2000000000000003E-2</v>
      </c>
      <c r="BK15" s="3">
        <v>286525</v>
      </c>
      <c r="BL15" s="4">
        <v>6.2E-2</v>
      </c>
      <c r="BM15" s="3">
        <v>126703</v>
      </c>
      <c r="BN15" s="4">
        <v>0.121</v>
      </c>
      <c r="BO15" s="3">
        <v>53145</v>
      </c>
      <c r="BP15" s="4">
        <v>3.6999999999999998E-2</v>
      </c>
      <c r="BQ15" s="3">
        <v>79147</v>
      </c>
      <c r="BR15" s="4">
        <v>3.5000000000000003E-2</v>
      </c>
      <c r="BS15" s="74">
        <v>57226</v>
      </c>
      <c r="BT15" s="4">
        <v>4.3999999999999997E-2</v>
      </c>
      <c r="BU15" s="69">
        <v>316221</v>
      </c>
      <c r="BV15" s="4">
        <v>5.2999999999999999E-2</v>
      </c>
      <c r="BW15" s="77">
        <v>153124</v>
      </c>
      <c r="BX15" s="4">
        <v>0.13700000000000001</v>
      </c>
      <c r="BY15" s="79">
        <v>45628</v>
      </c>
      <c r="BZ15" s="4">
        <v>3.1E-2</v>
      </c>
      <c r="CA15" s="81">
        <v>62222</v>
      </c>
      <c r="CB15" s="4">
        <v>2.7E-2</v>
      </c>
      <c r="CC15" s="88">
        <v>64892</v>
      </c>
      <c r="CD15" s="4">
        <v>4.8000000000000001E-2</v>
      </c>
      <c r="CE15" s="79">
        <v>325867</v>
      </c>
      <c r="CF15" s="4">
        <v>5.2999999999999999E-2</v>
      </c>
      <c r="CG15" s="92">
        <v>143187</v>
      </c>
      <c r="CH15" s="4">
        <v>0.127</v>
      </c>
    </row>
    <row r="16" spans="1:86" ht="30">
      <c r="A16" s="15"/>
      <c r="B16" s="2" t="s">
        <v>25</v>
      </c>
      <c r="C16" s="3">
        <v>12679</v>
      </c>
      <c r="D16" s="4">
        <v>1.4999999999999999E-2</v>
      </c>
      <c r="E16" s="3">
        <v>15022</v>
      </c>
      <c r="F16" s="6">
        <v>1.4E-2</v>
      </c>
      <c r="G16" s="3">
        <v>27131</v>
      </c>
      <c r="H16" s="6">
        <v>1.4999999999999999E-2</v>
      </c>
      <c r="I16" s="3">
        <v>18724</v>
      </c>
      <c r="J16" s="6">
        <v>1.6E-2</v>
      </c>
      <c r="K16" s="3">
        <v>73556</v>
      </c>
      <c r="L16" s="6">
        <v>1.4999999999999999E-2</v>
      </c>
      <c r="M16" s="3">
        <v>5395</v>
      </c>
      <c r="N16" s="6">
        <v>6.0000000000000001E-3</v>
      </c>
      <c r="O16" s="3">
        <v>15687</v>
      </c>
      <c r="P16" s="6">
        <v>1.2999999999999999E-2</v>
      </c>
      <c r="Q16" s="3">
        <v>51325</v>
      </c>
      <c r="R16" s="6">
        <v>2.8000000000000001E-2</v>
      </c>
      <c r="S16" s="3">
        <v>21247</v>
      </c>
      <c r="T16" s="6">
        <v>1.7999999999999999E-2</v>
      </c>
      <c r="U16" s="3">
        <v>93654</v>
      </c>
      <c r="V16" s="6">
        <v>1.7999999999999999E-2</v>
      </c>
      <c r="W16" s="3">
        <v>13563</v>
      </c>
      <c r="X16" s="6">
        <v>1.2999999999999999E-2</v>
      </c>
      <c r="Y16" s="3">
        <v>26054</v>
      </c>
      <c r="Z16" s="6">
        <v>1.9E-2</v>
      </c>
      <c r="AA16" s="3">
        <v>42405</v>
      </c>
      <c r="AB16" s="6">
        <v>1.7999999999999999E-2</v>
      </c>
      <c r="AC16" s="3">
        <v>12900</v>
      </c>
      <c r="AD16" s="6">
        <v>8.9999999999999993E-3</v>
      </c>
      <c r="AE16" s="3">
        <v>94922</v>
      </c>
      <c r="AF16" s="6">
        <v>1.4999999999999999E-2</v>
      </c>
      <c r="AG16" s="3">
        <v>7129</v>
      </c>
      <c r="AH16" s="6">
        <v>6.0000000000000001E-3</v>
      </c>
      <c r="AI16" s="3">
        <v>44504</v>
      </c>
      <c r="AJ16" s="6">
        <v>2.8000000000000001E-2</v>
      </c>
      <c r="AK16" s="3">
        <v>44084</v>
      </c>
      <c r="AL16" s="6">
        <v>1.7000000000000001E-2</v>
      </c>
      <c r="AM16" s="3">
        <v>28626</v>
      </c>
      <c r="AN16" s="6">
        <v>1.9E-2</v>
      </c>
      <c r="AO16" s="3">
        <v>124343</v>
      </c>
      <c r="AP16" s="6">
        <v>1.7999999999999999E-2</v>
      </c>
      <c r="AQ16" s="3">
        <v>10810</v>
      </c>
      <c r="AR16" s="6">
        <v>8.0000000000000002E-3</v>
      </c>
      <c r="AS16" s="3">
        <v>30038</v>
      </c>
      <c r="AT16" s="6">
        <v>1.6E-2</v>
      </c>
      <c r="AU16" s="3">
        <v>54822</v>
      </c>
      <c r="AV16" s="4">
        <v>0.02</v>
      </c>
      <c r="AW16" s="3">
        <v>27620</v>
      </c>
      <c r="AX16" s="4">
        <v>1.6E-2</v>
      </c>
      <c r="AY16" s="3">
        <v>123290</v>
      </c>
      <c r="AZ16" s="4">
        <v>1.6E-2</v>
      </c>
      <c r="BA16" s="3">
        <v>8413</v>
      </c>
      <c r="BB16" s="4">
        <v>8.0000000000000002E-3</v>
      </c>
      <c r="BC16" s="3">
        <v>4705</v>
      </c>
      <c r="BD16" s="4">
        <v>8.9999999999999993E-3</v>
      </c>
      <c r="BE16" s="3">
        <v>17077</v>
      </c>
      <c r="BF16" s="4">
        <v>1.9E-2</v>
      </c>
      <c r="BG16" s="3">
        <v>62219</v>
      </c>
      <c r="BH16" s="4">
        <v>3.4000000000000002E-2</v>
      </c>
      <c r="BI16" s="3">
        <v>15440</v>
      </c>
      <c r="BJ16" s="4">
        <v>1.2E-2</v>
      </c>
      <c r="BK16" s="3">
        <v>99442</v>
      </c>
      <c r="BL16" s="4">
        <v>2.1999999999999999E-2</v>
      </c>
      <c r="BM16" s="3">
        <v>8538</v>
      </c>
      <c r="BN16" s="4">
        <v>8.0000000000000002E-3</v>
      </c>
      <c r="BO16" s="3">
        <v>21608</v>
      </c>
      <c r="BP16" s="4">
        <v>1.4999999999999999E-2</v>
      </c>
      <c r="BQ16" s="3">
        <v>40528</v>
      </c>
      <c r="BR16" s="4">
        <v>1.7999999999999999E-2</v>
      </c>
      <c r="BS16" s="74">
        <v>7832</v>
      </c>
      <c r="BT16" s="4">
        <v>6.0000000000000001E-3</v>
      </c>
      <c r="BU16" s="69">
        <v>78506</v>
      </c>
      <c r="BV16" s="4">
        <v>1.2999999999999999E-2</v>
      </c>
      <c r="BW16" s="77">
        <v>7387</v>
      </c>
      <c r="BX16" s="4">
        <v>7.0000000000000001E-3</v>
      </c>
      <c r="BY16" s="79">
        <v>29924</v>
      </c>
      <c r="BZ16" s="4">
        <v>0.02</v>
      </c>
      <c r="CA16" s="81">
        <v>23611</v>
      </c>
      <c r="CB16" s="4">
        <v>0.01</v>
      </c>
      <c r="CC16" s="88">
        <v>15203</v>
      </c>
      <c r="CD16" s="4">
        <v>1.0999999999999999E-2</v>
      </c>
      <c r="CE16" s="79">
        <v>76126</v>
      </c>
      <c r="CF16" s="4">
        <v>1.2E-2</v>
      </c>
      <c r="CG16" s="92">
        <v>2574</v>
      </c>
      <c r="CH16" s="4">
        <v>2E-3</v>
      </c>
    </row>
    <row r="17" spans="1:86">
      <c r="A17" s="15"/>
      <c r="B17" s="2" t="s">
        <v>22</v>
      </c>
      <c r="C17" s="3">
        <v>394</v>
      </c>
      <c r="D17" s="4">
        <v>0</v>
      </c>
      <c r="E17" s="3">
        <v>756</v>
      </c>
      <c r="F17" s="6">
        <v>1E-3</v>
      </c>
      <c r="G17" s="3">
        <v>4731</v>
      </c>
      <c r="H17" s="6">
        <v>3.0000000000000001E-3</v>
      </c>
      <c r="I17" s="3">
        <v>336</v>
      </c>
      <c r="J17" s="6">
        <v>0</v>
      </c>
      <c r="K17" s="3">
        <v>6216</v>
      </c>
      <c r="L17" s="6">
        <v>1E-3</v>
      </c>
      <c r="M17" s="3">
        <v>574</v>
      </c>
      <c r="N17" s="6">
        <v>1E-3</v>
      </c>
      <c r="O17" s="3">
        <v>108</v>
      </c>
      <c r="P17" s="6">
        <v>0</v>
      </c>
      <c r="Q17" s="3">
        <v>5589</v>
      </c>
      <c r="R17" s="6">
        <v>3.0000000000000001E-3</v>
      </c>
      <c r="S17" s="3">
        <v>2203</v>
      </c>
      <c r="T17" s="6">
        <v>2E-3</v>
      </c>
      <c r="U17" s="3">
        <v>8474</v>
      </c>
      <c r="V17" s="6">
        <v>2E-3</v>
      </c>
      <c r="W17" s="3">
        <v>372</v>
      </c>
      <c r="X17" s="6">
        <v>0</v>
      </c>
      <c r="Y17" s="3">
        <v>1494</v>
      </c>
      <c r="Z17" s="6">
        <v>1E-3</v>
      </c>
      <c r="AA17" s="3">
        <v>8436</v>
      </c>
      <c r="AB17" s="6">
        <v>4.0000000000000001E-3</v>
      </c>
      <c r="AC17" s="3">
        <v>0</v>
      </c>
      <c r="AD17" s="6">
        <v>0</v>
      </c>
      <c r="AE17" s="3">
        <v>10301</v>
      </c>
      <c r="AF17" s="6">
        <v>2E-3</v>
      </c>
      <c r="AG17" s="3">
        <v>0</v>
      </c>
      <c r="AH17" s="6">
        <v>0</v>
      </c>
      <c r="AI17" s="3">
        <v>1865</v>
      </c>
      <c r="AJ17" s="6">
        <v>1E-3</v>
      </c>
      <c r="AK17" s="3">
        <v>480</v>
      </c>
      <c r="AL17" s="6">
        <v>0</v>
      </c>
      <c r="AM17" s="3">
        <v>265</v>
      </c>
      <c r="AN17" s="6">
        <v>0</v>
      </c>
      <c r="AO17" s="3">
        <v>2609</v>
      </c>
      <c r="AP17" s="6">
        <v>0</v>
      </c>
      <c r="AQ17" s="3">
        <v>0</v>
      </c>
      <c r="AR17" s="6">
        <v>0</v>
      </c>
      <c r="AS17" s="3">
        <v>573</v>
      </c>
      <c r="AT17" s="6">
        <v>0</v>
      </c>
      <c r="AU17" s="3">
        <v>5266</v>
      </c>
      <c r="AV17" s="4">
        <v>2E-3</v>
      </c>
      <c r="AW17" s="3">
        <v>1745</v>
      </c>
      <c r="AX17" s="4">
        <v>1E-3</v>
      </c>
      <c r="AY17" s="3">
        <v>7585</v>
      </c>
      <c r="AZ17" s="4">
        <v>1E-3</v>
      </c>
      <c r="BA17" s="3">
        <v>0</v>
      </c>
      <c r="BB17" s="4">
        <v>0</v>
      </c>
      <c r="BC17" s="3">
        <v>218</v>
      </c>
      <c r="BD17" s="4">
        <v>0</v>
      </c>
      <c r="BE17" s="3">
        <v>0</v>
      </c>
      <c r="BF17" s="4">
        <v>0</v>
      </c>
      <c r="BG17" s="3">
        <v>1815</v>
      </c>
      <c r="BH17" s="4">
        <v>1E-3</v>
      </c>
      <c r="BI17" s="3">
        <v>683</v>
      </c>
      <c r="BJ17" s="4">
        <v>1E-3</v>
      </c>
      <c r="BK17" s="3">
        <v>2716</v>
      </c>
      <c r="BL17" s="4">
        <v>1E-3</v>
      </c>
      <c r="BM17" s="3">
        <v>0</v>
      </c>
      <c r="BN17" s="4">
        <v>0</v>
      </c>
      <c r="BO17" s="3">
        <v>5450</v>
      </c>
      <c r="BP17" s="4">
        <v>4.0000000000000001E-3</v>
      </c>
      <c r="BQ17" s="3">
        <v>833</v>
      </c>
      <c r="BR17" s="4">
        <v>0</v>
      </c>
      <c r="BS17" s="74">
        <v>478</v>
      </c>
      <c r="BT17" s="4">
        <v>0</v>
      </c>
      <c r="BU17" s="69">
        <v>6761</v>
      </c>
      <c r="BV17" s="4">
        <v>1E-3</v>
      </c>
      <c r="BW17" s="77">
        <v>364</v>
      </c>
      <c r="BX17" s="4">
        <v>0</v>
      </c>
      <c r="BY17" s="79">
        <v>0</v>
      </c>
      <c r="BZ17" s="4">
        <v>0</v>
      </c>
      <c r="CA17" s="81">
        <v>1110</v>
      </c>
      <c r="CB17" s="4">
        <v>0</v>
      </c>
      <c r="CC17" s="88">
        <v>0</v>
      </c>
      <c r="CD17" s="4">
        <v>0</v>
      </c>
      <c r="CE17" s="79">
        <v>1474</v>
      </c>
      <c r="CF17" s="4">
        <v>0</v>
      </c>
      <c r="CG17" s="92">
        <v>0</v>
      </c>
      <c r="CH17" s="4">
        <v>0</v>
      </c>
    </row>
    <row r="18" spans="1:86">
      <c r="A18" s="15"/>
      <c r="B18" s="2" t="s">
        <v>23</v>
      </c>
      <c r="C18" s="3">
        <v>47103</v>
      </c>
      <c r="D18" s="4">
        <v>5.3999999999999999E-2</v>
      </c>
      <c r="E18" s="3">
        <v>42362</v>
      </c>
      <c r="F18" s="6">
        <v>4.1000000000000002E-2</v>
      </c>
      <c r="G18" s="3">
        <v>45681</v>
      </c>
      <c r="H18" s="6">
        <v>2.5000000000000001E-2</v>
      </c>
      <c r="I18" s="3">
        <v>49834</v>
      </c>
      <c r="J18" s="6">
        <v>4.2000000000000003E-2</v>
      </c>
      <c r="K18" s="3">
        <v>184980</v>
      </c>
      <c r="L18" s="6">
        <v>3.7999999999999999E-2</v>
      </c>
      <c r="M18" s="3">
        <v>42610</v>
      </c>
      <c r="N18" s="6">
        <v>4.4999999999999998E-2</v>
      </c>
      <c r="O18" s="3">
        <v>41693</v>
      </c>
      <c r="P18" s="6">
        <v>3.5000000000000003E-2</v>
      </c>
      <c r="Q18" s="3">
        <v>43297</v>
      </c>
      <c r="R18" s="6">
        <v>2.3E-2</v>
      </c>
      <c r="S18" s="3">
        <v>29961</v>
      </c>
      <c r="T18" s="6">
        <v>2.5999999999999999E-2</v>
      </c>
      <c r="U18" s="3">
        <v>157561</v>
      </c>
      <c r="V18" s="6">
        <v>3.1E-2</v>
      </c>
      <c r="W18" s="3">
        <v>36732</v>
      </c>
      <c r="X18" s="6">
        <v>3.5000000000000003E-2</v>
      </c>
      <c r="Y18" s="3">
        <v>53441</v>
      </c>
      <c r="Z18" s="6">
        <v>3.7999999999999999E-2</v>
      </c>
      <c r="AA18" s="3">
        <v>50794</v>
      </c>
      <c r="AB18" s="6">
        <v>2.1999999999999999E-2</v>
      </c>
      <c r="AC18" s="3">
        <v>50353</v>
      </c>
      <c r="AD18" s="6">
        <v>3.5999999999999997E-2</v>
      </c>
      <c r="AE18" s="3">
        <v>191320</v>
      </c>
      <c r="AF18" s="6">
        <v>3.1E-2</v>
      </c>
      <c r="AG18" s="3">
        <v>45157</v>
      </c>
      <c r="AH18" s="6">
        <v>3.5000000000000003E-2</v>
      </c>
      <c r="AI18" s="3">
        <v>69747</v>
      </c>
      <c r="AJ18" s="6">
        <v>4.3999999999999997E-2</v>
      </c>
      <c r="AK18" s="3">
        <v>51955</v>
      </c>
      <c r="AL18" s="6">
        <v>0.02</v>
      </c>
      <c r="AM18" s="3">
        <v>50874</v>
      </c>
      <c r="AN18" s="6">
        <v>3.4000000000000002E-2</v>
      </c>
      <c r="AO18" s="3">
        <v>217734</v>
      </c>
      <c r="AP18" s="6">
        <v>3.1E-2</v>
      </c>
      <c r="AQ18" s="3">
        <v>49585</v>
      </c>
      <c r="AR18" s="6">
        <v>3.9E-2</v>
      </c>
      <c r="AS18" s="3">
        <v>47579</v>
      </c>
      <c r="AT18" s="6">
        <v>2.5999999999999999E-2</v>
      </c>
      <c r="AU18" s="3">
        <v>77876</v>
      </c>
      <c r="AV18" s="4">
        <v>2.9000000000000001E-2</v>
      </c>
      <c r="AW18" s="3">
        <v>102454</v>
      </c>
      <c r="AX18" s="4">
        <v>6.0999999999999999E-2</v>
      </c>
      <c r="AY18" s="3">
        <v>277495</v>
      </c>
      <c r="AZ18" s="4">
        <v>3.6999999999999998E-2</v>
      </c>
      <c r="BA18" s="3">
        <v>51292</v>
      </c>
      <c r="BB18" s="4">
        <v>4.7E-2</v>
      </c>
      <c r="BC18" s="3">
        <v>7785</v>
      </c>
      <c r="BD18" s="4">
        <v>1.4999999999999999E-2</v>
      </c>
      <c r="BE18" s="3">
        <v>12297</v>
      </c>
      <c r="BF18" s="4">
        <v>1.4E-2</v>
      </c>
      <c r="BG18" s="3">
        <v>22584</v>
      </c>
      <c r="BH18" s="4">
        <v>1.2E-2</v>
      </c>
      <c r="BI18" s="3">
        <v>17462</v>
      </c>
      <c r="BJ18" s="4">
        <v>1.2999999999999999E-2</v>
      </c>
      <c r="BK18" s="3">
        <v>60128</v>
      </c>
      <c r="BL18" s="4">
        <v>1.2999999999999999E-2</v>
      </c>
      <c r="BM18" s="3">
        <v>15987</v>
      </c>
      <c r="BN18" s="4">
        <v>1.4999999999999999E-2</v>
      </c>
      <c r="BO18" s="3">
        <v>42267</v>
      </c>
      <c r="BP18" s="4">
        <v>2.9000000000000001E-2</v>
      </c>
      <c r="BQ18" s="3">
        <v>34285</v>
      </c>
      <c r="BR18" s="4">
        <v>1.4999999999999999E-2</v>
      </c>
      <c r="BS18" s="74">
        <v>24200</v>
      </c>
      <c r="BT18" s="4">
        <v>1.9E-2</v>
      </c>
      <c r="BU18" s="69">
        <v>116739</v>
      </c>
      <c r="BV18" s="4">
        <v>1.9E-2</v>
      </c>
      <c r="BW18" s="77">
        <v>28207</v>
      </c>
      <c r="BX18" s="4">
        <v>2.5000000000000001E-2</v>
      </c>
      <c r="BY18" s="79">
        <v>39516</v>
      </c>
      <c r="BZ18" s="4">
        <v>2.7E-2</v>
      </c>
      <c r="CA18" s="81">
        <v>32746</v>
      </c>
      <c r="CB18" s="4">
        <v>1.4E-2</v>
      </c>
      <c r="CC18" s="88">
        <v>30720</v>
      </c>
      <c r="CD18" s="4">
        <v>2.3E-2</v>
      </c>
      <c r="CE18" s="79">
        <v>131190</v>
      </c>
      <c r="CF18" s="4">
        <v>2.1000000000000001E-2</v>
      </c>
      <c r="CG18" s="92">
        <v>25097</v>
      </c>
      <c r="CH18" s="4">
        <v>2.1999999999999999E-2</v>
      </c>
    </row>
    <row r="19" spans="1:86" ht="30">
      <c r="A19" s="15"/>
      <c r="B19" s="2" t="s">
        <v>26</v>
      </c>
      <c r="C19" s="3">
        <v>28659</v>
      </c>
      <c r="D19" s="4">
        <v>3.3000000000000002E-2</v>
      </c>
      <c r="E19" s="3">
        <v>28183</v>
      </c>
      <c r="F19" s="6">
        <v>2.7E-2</v>
      </c>
      <c r="G19" s="3">
        <v>27961</v>
      </c>
      <c r="H19" s="6">
        <v>1.4999999999999999E-2</v>
      </c>
      <c r="I19" s="3">
        <v>31292</v>
      </c>
      <c r="J19" s="6">
        <v>2.5999999999999999E-2</v>
      </c>
      <c r="K19" s="3">
        <v>116095</v>
      </c>
      <c r="L19" s="6">
        <v>2.4E-2</v>
      </c>
      <c r="M19" s="3">
        <v>28077</v>
      </c>
      <c r="N19" s="6">
        <v>0.03</v>
      </c>
      <c r="O19" s="3">
        <v>18203</v>
      </c>
      <c r="P19" s="6">
        <v>1.4999999999999999E-2</v>
      </c>
      <c r="Q19" s="3">
        <v>47251</v>
      </c>
      <c r="R19" s="6">
        <v>2.5999999999999999E-2</v>
      </c>
      <c r="S19" s="3">
        <v>17523</v>
      </c>
      <c r="T19" s="6">
        <v>1.4999999999999999E-2</v>
      </c>
      <c r="U19" s="3">
        <v>111054</v>
      </c>
      <c r="V19" s="6">
        <v>2.1999999999999999E-2</v>
      </c>
      <c r="W19" s="3">
        <v>38602</v>
      </c>
      <c r="X19" s="6">
        <v>3.6999999999999998E-2</v>
      </c>
      <c r="Y19" s="3">
        <v>35452</v>
      </c>
      <c r="Z19" s="6">
        <v>2.5000000000000001E-2</v>
      </c>
      <c r="AA19" s="3">
        <v>39259</v>
      </c>
      <c r="AB19" s="6">
        <v>1.7000000000000001E-2</v>
      </c>
      <c r="AC19" s="3">
        <v>46634</v>
      </c>
      <c r="AD19" s="6">
        <v>3.3000000000000002E-2</v>
      </c>
      <c r="AE19" s="3">
        <v>159947</v>
      </c>
      <c r="AF19" s="6">
        <v>2.5999999999999999E-2</v>
      </c>
      <c r="AG19" s="3">
        <v>28433</v>
      </c>
      <c r="AH19" s="6">
        <v>2.1999999999999999E-2</v>
      </c>
      <c r="AI19" s="3">
        <v>23113</v>
      </c>
      <c r="AJ19" s="6">
        <v>1.4E-2</v>
      </c>
      <c r="AK19" s="3">
        <v>22851</v>
      </c>
      <c r="AL19" s="6">
        <v>8.9999999999999993E-3</v>
      </c>
      <c r="AM19" s="3">
        <v>35318</v>
      </c>
      <c r="AN19" s="6">
        <v>2.3E-2</v>
      </c>
      <c r="AO19" s="3">
        <v>109714</v>
      </c>
      <c r="AP19" s="6">
        <v>1.6E-2</v>
      </c>
      <c r="AQ19" s="3">
        <v>9140</v>
      </c>
      <c r="AR19" s="6">
        <v>7.0000000000000001E-3</v>
      </c>
      <c r="AS19" s="3">
        <v>36241</v>
      </c>
      <c r="AT19" s="6">
        <v>0.02</v>
      </c>
      <c r="AU19" s="3">
        <v>28872</v>
      </c>
      <c r="AV19" s="4">
        <v>1.0999999999999999E-2</v>
      </c>
      <c r="AW19" s="3">
        <v>23349</v>
      </c>
      <c r="AX19" s="4">
        <v>1.4E-2</v>
      </c>
      <c r="AY19" s="3">
        <v>97603</v>
      </c>
      <c r="AZ19" s="4">
        <v>1.2999999999999999E-2</v>
      </c>
      <c r="BA19" s="3">
        <v>6590</v>
      </c>
      <c r="BB19" s="4">
        <v>6.0000000000000001E-3</v>
      </c>
      <c r="BC19" s="3">
        <v>1242</v>
      </c>
      <c r="BD19" s="4">
        <v>2E-3</v>
      </c>
      <c r="BE19" s="3">
        <v>4341</v>
      </c>
      <c r="BF19" s="4">
        <v>5.0000000000000001E-3</v>
      </c>
      <c r="BG19" s="3">
        <v>6854</v>
      </c>
      <c r="BH19" s="4">
        <v>4.0000000000000001E-3</v>
      </c>
      <c r="BI19" s="3">
        <v>5825</v>
      </c>
      <c r="BJ19" s="4">
        <v>4.0000000000000001E-3</v>
      </c>
      <c r="BK19" s="3">
        <v>18261</v>
      </c>
      <c r="BL19" s="4">
        <v>4.0000000000000001E-3</v>
      </c>
      <c r="BM19" s="3">
        <v>2330</v>
      </c>
      <c r="BN19" s="4">
        <v>2E-3</v>
      </c>
      <c r="BO19" s="3">
        <v>2296</v>
      </c>
      <c r="BP19" s="4">
        <v>2E-3</v>
      </c>
      <c r="BQ19" s="3">
        <v>6069</v>
      </c>
      <c r="BR19" s="4">
        <v>3.0000000000000001E-3</v>
      </c>
      <c r="BS19" s="74">
        <v>5162</v>
      </c>
      <c r="BT19" s="4">
        <v>4.0000000000000001E-3</v>
      </c>
      <c r="BU19" s="69">
        <v>15857</v>
      </c>
      <c r="BV19" s="4">
        <v>3.0000000000000001E-3</v>
      </c>
      <c r="BW19" s="77">
        <v>3132</v>
      </c>
      <c r="BX19" s="4">
        <v>3.0000000000000001E-3</v>
      </c>
      <c r="BY19" s="79">
        <v>2617</v>
      </c>
      <c r="BZ19" s="4">
        <v>2E-3</v>
      </c>
      <c r="CA19" s="81">
        <v>8363</v>
      </c>
      <c r="CB19" s="4">
        <v>4.0000000000000001E-3</v>
      </c>
      <c r="CC19" s="88">
        <v>3770</v>
      </c>
      <c r="CD19" s="4">
        <v>3.0000000000000001E-3</v>
      </c>
      <c r="CE19" s="79">
        <v>17882</v>
      </c>
      <c r="CF19" s="4">
        <v>3.0000000000000001E-3</v>
      </c>
      <c r="CG19" s="92">
        <v>15031</v>
      </c>
      <c r="CH19" s="4">
        <v>1.2999999999999999E-2</v>
      </c>
    </row>
    <row r="20" spans="1:86">
      <c r="A20" s="15"/>
      <c r="B20" s="2" t="s">
        <v>27</v>
      </c>
      <c r="C20" s="3">
        <v>7223</v>
      </c>
      <c r="D20" s="4">
        <v>8.0000000000000002E-3</v>
      </c>
      <c r="E20" s="3">
        <v>11886</v>
      </c>
      <c r="F20" s="6">
        <v>1.0999999999999999E-2</v>
      </c>
      <c r="G20" s="3">
        <v>7974</v>
      </c>
      <c r="H20" s="6">
        <v>4.0000000000000001E-3</v>
      </c>
      <c r="I20" s="3">
        <v>8864</v>
      </c>
      <c r="J20" s="6">
        <v>7.0000000000000001E-3</v>
      </c>
      <c r="K20" s="3">
        <v>35946</v>
      </c>
      <c r="L20" s="6">
        <v>7.0000000000000001E-3</v>
      </c>
      <c r="M20" s="3">
        <v>7009</v>
      </c>
      <c r="N20" s="6">
        <v>7.0000000000000001E-3</v>
      </c>
      <c r="O20" s="3">
        <v>8287</v>
      </c>
      <c r="P20" s="6">
        <v>7.0000000000000001E-3</v>
      </c>
      <c r="Q20" s="3">
        <v>8237</v>
      </c>
      <c r="R20" s="6">
        <v>4.0000000000000001E-3</v>
      </c>
      <c r="S20" s="3">
        <v>21548</v>
      </c>
      <c r="T20" s="6">
        <v>1.7999999999999999E-2</v>
      </c>
      <c r="U20" s="3">
        <v>45081</v>
      </c>
      <c r="V20" s="6">
        <v>8.9999999999999993E-3</v>
      </c>
      <c r="W20" s="3">
        <v>3984</v>
      </c>
      <c r="X20" s="6">
        <v>4.0000000000000001E-3</v>
      </c>
      <c r="Y20" s="3">
        <v>27497</v>
      </c>
      <c r="Z20" s="6">
        <v>0.02</v>
      </c>
      <c r="AA20" s="3">
        <v>9680</v>
      </c>
      <c r="AB20" s="6">
        <v>4.0000000000000001E-3</v>
      </c>
      <c r="AC20" s="3">
        <v>10219</v>
      </c>
      <c r="AD20" s="6">
        <v>7.0000000000000001E-3</v>
      </c>
      <c r="AE20" s="3">
        <v>51380</v>
      </c>
      <c r="AF20" s="6">
        <v>8.0000000000000002E-3</v>
      </c>
      <c r="AG20" s="3">
        <v>6248</v>
      </c>
      <c r="AH20" s="6">
        <v>5.0000000000000001E-3</v>
      </c>
      <c r="AI20" s="3">
        <v>4667</v>
      </c>
      <c r="AJ20" s="6">
        <v>3.0000000000000001E-3</v>
      </c>
      <c r="AK20" s="3">
        <v>9165</v>
      </c>
      <c r="AL20" s="6">
        <v>4.0000000000000001E-3</v>
      </c>
      <c r="AM20" s="3">
        <v>6912</v>
      </c>
      <c r="AN20" s="6">
        <v>5.0000000000000001E-3</v>
      </c>
      <c r="AO20" s="3">
        <v>26992</v>
      </c>
      <c r="AP20" s="6">
        <v>4.0000000000000001E-3</v>
      </c>
      <c r="AQ20" s="3">
        <v>13612</v>
      </c>
      <c r="AR20" s="6">
        <v>1.0999999999999999E-2</v>
      </c>
      <c r="AS20" s="3">
        <v>27527</v>
      </c>
      <c r="AT20" s="6">
        <v>1.4999999999999999E-2</v>
      </c>
      <c r="AU20" s="3">
        <v>9218</v>
      </c>
      <c r="AV20" s="4">
        <v>3.0000000000000001E-3</v>
      </c>
      <c r="AW20" s="3">
        <v>20192</v>
      </c>
      <c r="AX20" s="4">
        <v>1.2E-2</v>
      </c>
      <c r="AY20" s="3">
        <v>70548</v>
      </c>
      <c r="AZ20" s="4">
        <v>8.9999999999999993E-3</v>
      </c>
      <c r="BA20" s="3">
        <v>6994</v>
      </c>
      <c r="BB20" s="4">
        <v>6.0000000000000001E-3</v>
      </c>
      <c r="BC20" s="3">
        <v>816</v>
      </c>
      <c r="BD20" s="4">
        <v>2E-3</v>
      </c>
      <c r="BE20" s="3">
        <v>2019</v>
      </c>
      <c r="BF20" s="4">
        <v>2E-3</v>
      </c>
      <c r="BG20" s="3">
        <v>2167</v>
      </c>
      <c r="BH20" s="4">
        <v>1E-3</v>
      </c>
      <c r="BI20" s="3">
        <v>3734</v>
      </c>
      <c r="BJ20" s="4">
        <v>3.0000000000000001E-3</v>
      </c>
      <c r="BK20" s="3">
        <v>8736</v>
      </c>
      <c r="BL20" s="4">
        <v>2E-3</v>
      </c>
      <c r="BM20" s="3">
        <v>3243</v>
      </c>
      <c r="BN20" s="4">
        <v>3.0000000000000001E-3</v>
      </c>
      <c r="BO20" s="3">
        <v>3175</v>
      </c>
      <c r="BP20" s="4">
        <v>2E-3</v>
      </c>
      <c r="BQ20" s="3">
        <v>5445</v>
      </c>
      <c r="BR20" s="4">
        <v>2E-3</v>
      </c>
      <c r="BS20" s="74">
        <v>2135</v>
      </c>
      <c r="BT20" s="4">
        <v>2E-3</v>
      </c>
      <c r="BU20" s="69">
        <v>13998</v>
      </c>
      <c r="BV20" s="4">
        <v>2E-3</v>
      </c>
      <c r="BW20" s="77">
        <v>4791</v>
      </c>
      <c r="BX20" s="4">
        <v>4.0000000000000001E-3</v>
      </c>
      <c r="BY20" s="79">
        <v>2541</v>
      </c>
      <c r="BZ20" s="4">
        <v>2E-3</v>
      </c>
      <c r="CA20" s="81">
        <v>5419</v>
      </c>
      <c r="CB20" s="4">
        <v>2E-3</v>
      </c>
      <c r="CC20" s="88">
        <v>3055</v>
      </c>
      <c r="CD20" s="4">
        <v>2E-3</v>
      </c>
      <c r="CE20" s="79">
        <v>15807</v>
      </c>
      <c r="CF20" s="4">
        <v>3.0000000000000001E-3</v>
      </c>
      <c r="CG20" s="92">
        <v>9097</v>
      </c>
      <c r="CH20" s="4">
        <v>8.0000000000000002E-3</v>
      </c>
    </row>
    <row r="21" spans="1:86" ht="30">
      <c r="A21" s="15"/>
      <c r="B21" s="62" t="s">
        <v>28</v>
      </c>
      <c r="C21" s="3">
        <v>6801</v>
      </c>
      <c r="D21" s="4">
        <v>8.0000000000000002E-3</v>
      </c>
      <c r="E21" s="3">
        <v>11611</v>
      </c>
      <c r="F21" s="6">
        <v>1.0999999999999999E-2</v>
      </c>
      <c r="G21" s="3">
        <v>21104</v>
      </c>
      <c r="H21" s="6">
        <v>1.2E-2</v>
      </c>
      <c r="I21" s="3">
        <v>6949</v>
      </c>
      <c r="J21" s="6">
        <v>6.0000000000000001E-3</v>
      </c>
      <c r="K21" s="3">
        <v>46465</v>
      </c>
      <c r="L21" s="6">
        <v>8.9999999999999993E-3</v>
      </c>
      <c r="M21" s="3">
        <v>4337</v>
      </c>
      <c r="N21" s="6">
        <v>5.0000000000000001E-3</v>
      </c>
      <c r="O21" s="3">
        <v>3106</v>
      </c>
      <c r="P21" s="6">
        <v>3.0000000000000001E-3</v>
      </c>
      <c r="Q21" s="3">
        <v>8745</v>
      </c>
      <c r="R21" s="6">
        <v>5.0000000000000001E-3</v>
      </c>
      <c r="S21" s="3">
        <v>5631</v>
      </c>
      <c r="T21" s="6">
        <v>5.0000000000000001E-3</v>
      </c>
      <c r="U21" s="3">
        <v>21818</v>
      </c>
      <c r="V21" s="6">
        <v>4.0000000000000001E-3</v>
      </c>
      <c r="W21" s="3">
        <v>9955</v>
      </c>
      <c r="X21" s="6">
        <v>0.01</v>
      </c>
      <c r="Y21" s="3">
        <v>5683</v>
      </c>
      <c r="Z21" s="6">
        <v>4.0000000000000001E-3</v>
      </c>
      <c r="AA21" s="3">
        <v>15206</v>
      </c>
      <c r="AB21" s="6">
        <v>7.0000000000000001E-3</v>
      </c>
      <c r="AC21" s="3">
        <v>9302</v>
      </c>
      <c r="AD21" s="6">
        <v>7.0000000000000001E-3</v>
      </c>
      <c r="AE21" s="3">
        <v>40146</v>
      </c>
      <c r="AF21" s="6">
        <v>6.0000000000000001E-3</v>
      </c>
      <c r="AG21" s="3">
        <v>12151</v>
      </c>
      <c r="AH21" s="6">
        <v>8.9999999999999993E-3</v>
      </c>
      <c r="AI21" s="3">
        <v>13555</v>
      </c>
      <c r="AJ21" s="6">
        <v>8.0000000000000002E-3</v>
      </c>
      <c r="AK21" s="3">
        <v>10288</v>
      </c>
      <c r="AL21" s="6">
        <v>4.0000000000000001E-3</v>
      </c>
      <c r="AM21" s="3">
        <v>9788</v>
      </c>
      <c r="AN21" s="6">
        <v>6.0000000000000001E-3</v>
      </c>
      <c r="AO21" s="3">
        <v>45782</v>
      </c>
      <c r="AP21" s="6">
        <v>7.0000000000000001E-3</v>
      </c>
      <c r="AQ21" s="3">
        <v>10586</v>
      </c>
      <c r="AR21" s="6">
        <v>8.0000000000000002E-3</v>
      </c>
      <c r="AS21" s="3">
        <v>1548</v>
      </c>
      <c r="AT21" s="6">
        <v>1E-3</v>
      </c>
      <c r="AU21" s="3">
        <v>29301</v>
      </c>
      <c r="AV21" s="4">
        <v>1.0999999999999999E-2</v>
      </c>
      <c r="AW21" s="3">
        <v>5798</v>
      </c>
      <c r="AX21" s="4">
        <v>3.0000000000000001E-3</v>
      </c>
      <c r="AY21" s="3">
        <v>47233</v>
      </c>
      <c r="AZ21" s="4">
        <v>6.0000000000000001E-3</v>
      </c>
      <c r="BA21" s="3">
        <v>9228</v>
      </c>
      <c r="BB21" s="4">
        <v>8.0000000000000002E-3</v>
      </c>
      <c r="BC21" s="3">
        <v>711</v>
      </c>
      <c r="BD21" s="4">
        <v>1E-3</v>
      </c>
      <c r="BE21" s="3">
        <v>728</v>
      </c>
      <c r="BF21" s="4">
        <v>1E-3</v>
      </c>
      <c r="BG21" s="3">
        <v>2393</v>
      </c>
      <c r="BH21" s="4">
        <v>1E-3</v>
      </c>
      <c r="BI21" s="3">
        <v>411</v>
      </c>
      <c r="BJ21" s="4">
        <v>0</v>
      </c>
      <c r="BK21" s="3">
        <v>4243</v>
      </c>
      <c r="BL21" s="4">
        <v>1E-3</v>
      </c>
      <c r="BM21" s="3">
        <v>3262</v>
      </c>
      <c r="BN21" s="4">
        <v>3.0000000000000001E-3</v>
      </c>
      <c r="BO21" s="3">
        <v>934</v>
      </c>
      <c r="BP21" s="4">
        <v>1E-3</v>
      </c>
      <c r="BQ21" s="3">
        <v>4078</v>
      </c>
      <c r="BR21" s="4">
        <v>2E-3</v>
      </c>
      <c r="BS21" s="74">
        <v>2373</v>
      </c>
      <c r="BT21" s="4">
        <v>2E-3</v>
      </c>
      <c r="BU21" s="69">
        <v>10648</v>
      </c>
      <c r="BV21" s="4">
        <v>2E-3</v>
      </c>
      <c r="BW21" s="77">
        <v>2006</v>
      </c>
      <c r="BX21" s="4">
        <v>2E-3</v>
      </c>
      <c r="BY21" s="79">
        <v>932</v>
      </c>
      <c r="BZ21" s="4">
        <v>1E-3</v>
      </c>
      <c r="CA21" s="81">
        <v>8641</v>
      </c>
      <c r="CB21" s="4">
        <v>4.0000000000000001E-3</v>
      </c>
      <c r="CC21" s="88">
        <v>1994</v>
      </c>
      <c r="CD21" s="4">
        <v>1E-3</v>
      </c>
      <c r="CE21" s="79">
        <v>13573</v>
      </c>
      <c r="CF21" s="4">
        <v>2E-3</v>
      </c>
      <c r="CG21" s="92">
        <v>0</v>
      </c>
      <c r="CH21" s="4">
        <v>0</v>
      </c>
    </row>
    <row r="22" spans="1:86">
      <c r="A22" s="15"/>
      <c r="B22" s="2" t="s">
        <v>24</v>
      </c>
      <c r="C22" s="3">
        <v>122196</v>
      </c>
      <c r="D22" s="4">
        <v>0.14000000000000001</v>
      </c>
      <c r="E22" s="3">
        <v>136042</v>
      </c>
      <c r="F22" s="6">
        <v>0.13100000000000001</v>
      </c>
      <c r="G22" s="3">
        <v>165594</v>
      </c>
      <c r="H22" s="6">
        <v>9.0999999999999998E-2</v>
      </c>
      <c r="I22" s="3">
        <v>179454</v>
      </c>
      <c r="J22" s="6">
        <v>0.152</v>
      </c>
      <c r="K22" s="3">
        <v>603286</v>
      </c>
      <c r="L22" s="6">
        <v>0.123</v>
      </c>
      <c r="M22" s="3">
        <v>140666</v>
      </c>
      <c r="N22" s="6">
        <v>0.15</v>
      </c>
      <c r="O22" s="3">
        <v>141225</v>
      </c>
      <c r="P22" s="6">
        <v>0.11899999999999999</v>
      </c>
      <c r="Q22" s="3">
        <v>249270</v>
      </c>
      <c r="R22" s="6">
        <v>0.13500000000000001</v>
      </c>
      <c r="S22" s="3">
        <v>220721</v>
      </c>
      <c r="T22" s="6">
        <v>0.188</v>
      </c>
      <c r="U22" s="3">
        <v>751882</v>
      </c>
      <c r="V22" s="6">
        <v>0.14599999999999999</v>
      </c>
      <c r="W22" s="3">
        <v>182470</v>
      </c>
      <c r="X22" s="6">
        <v>0.17399999999999999</v>
      </c>
      <c r="Y22" s="3">
        <v>186288</v>
      </c>
      <c r="Z22" s="6">
        <v>0.13200000000000001</v>
      </c>
      <c r="AA22" s="3">
        <v>227434</v>
      </c>
      <c r="AB22" s="6">
        <v>9.7000000000000003E-2</v>
      </c>
      <c r="AC22" s="3">
        <v>241051</v>
      </c>
      <c r="AD22" s="6">
        <v>0.17199999999999999</v>
      </c>
      <c r="AE22" s="3">
        <v>837244</v>
      </c>
      <c r="AF22" s="6">
        <v>0.13500000000000001</v>
      </c>
      <c r="AG22" s="3">
        <v>165852</v>
      </c>
      <c r="AH22" s="6">
        <v>0.13</v>
      </c>
      <c r="AI22" s="3">
        <v>207173</v>
      </c>
      <c r="AJ22" s="6">
        <v>0.13</v>
      </c>
      <c r="AK22" s="3">
        <v>228224</v>
      </c>
      <c r="AL22" s="6">
        <v>0.09</v>
      </c>
      <c r="AM22" s="3">
        <v>206354</v>
      </c>
      <c r="AN22" s="6">
        <v>0.13700000000000001</v>
      </c>
      <c r="AO22" s="3">
        <v>807604</v>
      </c>
      <c r="AP22" s="6">
        <v>0.11700000000000001</v>
      </c>
      <c r="AQ22" s="3">
        <v>191735</v>
      </c>
      <c r="AR22" s="6">
        <v>0.14899999999999999</v>
      </c>
      <c r="AS22" s="3">
        <v>200550</v>
      </c>
      <c r="AT22" s="6">
        <v>0.109</v>
      </c>
      <c r="AU22" s="3">
        <v>231925</v>
      </c>
      <c r="AV22" s="4">
        <v>8.5999999999999993E-2</v>
      </c>
      <c r="AW22" s="3">
        <v>233086</v>
      </c>
      <c r="AX22" s="4">
        <v>0.13800000000000001</v>
      </c>
      <c r="AY22" s="3">
        <v>857296</v>
      </c>
      <c r="AZ22" s="4">
        <v>0.114</v>
      </c>
      <c r="BA22" s="3">
        <v>169908</v>
      </c>
      <c r="BB22" s="4">
        <v>0.154</v>
      </c>
      <c r="BC22" s="3">
        <v>22819</v>
      </c>
      <c r="BD22" s="4">
        <v>4.4999999999999998E-2</v>
      </c>
      <c r="BE22" s="3">
        <v>63888</v>
      </c>
      <c r="BF22" s="4">
        <v>7.0999999999999994E-2</v>
      </c>
      <c r="BG22" s="3">
        <v>88178</v>
      </c>
      <c r="BH22" s="4">
        <v>4.8000000000000001E-2</v>
      </c>
      <c r="BI22" s="3">
        <v>97061</v>
      </c>
      <c r="BJ22" s="4">
        <v>7.2999999999999995E-2</v>
      </c>
      <c r="BK22" s="3">
        <v>271946</v>
      </c>
      <c r="BL22" s="4">
        <v>5.8999999999999997E-2</v>
      </c>
      <c r="BM22" s="3">
        <v>81892</v>
      </c>
      <c r="BN22" s="4">
        <v>7.8E-2</v>
      </c>
      <c r="BO22" s="3">
        <v>77524</v>
      </c>
      <c r="BP22" s="4">
        <v>5.3999999999999999E-2</v>
      </c>
      <c r="BQ22" s="3">
        <v>101428</v>
      </c>
      <c r="BR22" s="4">
        <v>4.4999999999999998E-2</v>
      </c>
      <c r="BS22" s="74">
        <v>96074</v>
      </c>
      <c r="BT22" s="4">
        <v>7.3999999999999996E-2</v>
      </c>
      <c r="BU22" s="69">
        <v>356919</v>
      </c>
      <c r="BV22" s="4">
        <v>5.8999999999999997E-2</v>
      </c>
      <c r="BW22" s="77">
        <v>74705</v>
      </c>
      <c r="BX22" s="4">
        <v>6.7000000000000004E-2</v>
      </c>
      <c r="BY22" s="79">
        <v>70818</v>
      </c>
      <c r="BZ22" s="4">
        <v>4.8000000000000001E-2</v>
      </c>
      <c r="CA22" s="81">
        <v>117413</v>
      </c>
      <c r="CB22" s="4">
        <v>5.1999999999999998E-2</v>
      </c>
      <c r="CC22" s="88">
        <v>91882</v>
      </c>
      <c r="CD22" s="4">
        <v>6.8000000000000005E-2</v>
      </c>
      <c r="CE22" s="79">
        <v>354817</v>
      </c>
      <c r="CF22" s="4">
        <v>5.7000000000000002E-2</v>
      </c>
      <c r="CG22" s="92">
        <v>77702</v>
      </c>
      <c r="CH22" s="4">
        <v>6.9000000000000006E-2</v>
      </c>
    </row>
    <row r="23" spans="1:86" ht="30">
      <c r="A23" s="15"/>
      <c r="B23" s="2" t="s">
        <v>29</v>
      </c>
      <c r="C23" s="3">
        <v>7157</v>
      </c>
      <c r="D23" s="4">
        <v>8.0000000000000002E-3</v>
      </c>
      <c r="E23" s="3">
        <v>11931</v>
      </c>
      <c r="F23" s="6">
        <v>1.0999999999999999E-2</v>
      </c>
      <c r="G23" s="3">
        <v>33979</v>
      </c>
      <c r="H23" s="6">
        <v>1.9E-2</v>
      </c>
      <c r="I23" s="3">
        <v>20973</v>
      </c>
      <c r="J23" s="6">
        <v>1.7999999999999999E-2</v>
      </c>
      <c r="K23" s="3">
        <v>74040</v>
      </c>
      <c r="L23" s="6">
        <v>1.4999999999999999E-2</v>
      </c>
      <c r="M23" s="3">
        <v>12426</v>
      </c>
      <c r="N23" s="6">
        <v>1.2999999999999999E-2</v>
      </c>
      <c r="O23" s="3">
        <v>19985</v>
      </c>
      <c r="P23" s="6">
        <v>1.7000000000000001E-2</v>
      </c>
      <c r="Q23" s="3">
        <v>51704</v>
      </c>
      <c r="R23" s="6">
        <v>2.8000000000000001E-2</v>
      </c>
      <c r="S23" s="3">
        <v>24101</v>
      </c>
      <c r="T23" s="6">
        <v>2.1000000000000001E-2</v>
      </c>
      <c r="U23" s="3">
        <v>108216</v>
      </c>
      <c r="V23" s="6">
        <v>2.1000000000000001E-2</v>
      </c>
      <c r="W23" s="3">
        <v>15625</v>
      </c>
      <c r="X23" s="6">
        <v>1.4999999999999999E-2</v>
      </c>
      <c r="Y23" s="3">
        <v>43935</v>
      </c>
      <c r="Z23" s="6">
        <v>3.1E-2</v>
      </c>
      <c r="AA23" s="3">
        <v>51317</v>
      </c>
      <c r="AB23" s="6">
        <v>2.1999999999999999E-2</v>
      </c>
      <c r="AC23" s="3">
        <v>25479</v>
      </c>
      <c r="AD23" s="6">
        <v>1.7999999999999999E-2</v>
      </c>
      <c r="AE23" s="3">
        <v>136357</v>
      </c>
      <c r="AF23" s="6">
        <v>2.1999999999999999E-2</v>
      </c>
      <c r="AG23" s="3">
        <v>16239</v>
      </c>
      <c r="AH23" s="6">
        <v>1.2999999999999999E-2</v>
      </c>
      <c r="AI23" s="3">
        <v>52063</v>
      </c>
      <c r="AJ23" s="6">
        <v>3.3000000000000002E-2</v>
      </c>
      <c r="AK23" s="3">
        <v>49280</v>
      </c>
      <c r="AL23" s="6">
        <v>1.9E-2</v>
      </c>
      <c r="AM23" s="3">
        <v>48298</v>
      </c>
      <c r="AN23" s="6">
        <v>3.2000000000000001E-2</v>
      </c>
      <c r="AO23" s="3">
        <v>165880</v>
      </c>
      <c r="AP23" s="6">
        <v>2.4E-2</v>
      </c>
      <c r="AQ23" s="3">
        <v>14363</v>
      </c>
      <c r="AR23" s="6">
        <v>1.0999999999999999E-2</v>
      </c>
      <c r="AS23" s="3">
        <v>52733</v>
      </c>
      <c r="AT23" s="6">
        <v>2.9000000000000001E-2</v>
      </c>
      <c r="AU23" s="3">
        <v>65678</v>
      </c>
      <c r="AV23" s="4">
        <v>2.4E-2</v>
      </c>
      <c r="AW23" s="3">
        <v>57287</v>
      </c>
      <c r="AX23" s="4">
        <v>3.4000000000000002E-2</v>
      </c>
      <c r="AY23" s="3">
        <v>190062</v>
      </c>
      <c r="AZ23" s="4">
        <v>2.5000000000000001E-2</v>
      </c>
      <c r="BA23" s="3">
        <v>15786</v>
      </c>
      <c r="BB23" s="4">
        <v>1.4E-2</v>
      </c>
      <c r="BC23" s="3">
        <v>13484</v>
      </c>
      <c r="BD23" s="4">
        <v>2.5999999999999999E-2</v>
      </c>
      <c r="BE23" s="3">
        <v>25982</v>
      </c>
      <c r="BF23" s="4">
        <v>2.9000000000000001E-2</v>
      </c>
      <c r="BG23" s="3">
        <v>51336</v>
      </c>
      <c r="BH23" s="4">
        <v>2.8000000000000001E-2</v>
      </c>
      <c r="BI23" s="3">
        <v>35038</v>
      </c>
      <c r="BJ23" s="4">
        <v>2.5999999999999999E-2</v>
      </c>
      <c r="BK23" s="3">
        <v>125840</v>
      </c>
      <c r="BL23" s="4">
        <v>2.7E-2</v>
      </c>
      <c r="BM23" s="3">
        <v>20163</v>
      </c>
      <c r="BN23" s="4">
        <v>1.9E-2</v>
      </c>
      <c r="BO23" s="3">
        <v>47156</v>
      </c>
      <c r="BP23" s="4">
        <v>3.3000000000000002E-2</v>
      </c>
      <c r="BQ23" s="3">
        <v>95042</v>
      </c>
      <c r="BR23" s="4">
        <v>4.2000000000000003E-2</v>
      </c>
      <c r="BS23" s="74">
        <v>54755</v>
      </c>
      <c r="BT23" s="4">
        <v>4.2000000000000003E-2</v>
      </c>
      <c r="BU23" s="69">
        <v>217116</v>
      </c>
      <c r="BV23" s="4">
        <v>3.5999999999999997E-2</v>
      </c>
      <c r="BW23" s="77">
        <v>22589</v>
      </c>
      <c r="BX23" s="4">
        <v>0.02</v>
      </c>
      <c r="BY23" s="79">
        <v>61220</v>
      </c>
      <c r="BZ23" s="4">
        <v>4.1000000000000002E-2</v>
      </c>
      <c r="CA23" s="81">
        <v>79826</v>
      </c>
      <c r="CB23" s="4">
        <v>3.5000000000000003E-2</v>
      </c>
      <c r="CC23" s="88">
        <v>45850</v>
      </c>
      <c r="CD23" s="4">
        <v>3.4000000000000002E-2</v>
      </c>
      <c r="CE23" s="79">
        <v>209485</v>
      </c>
      <c r="CF23" s="4">
        <v>3.4000000000000002E-2</v>
      </c>
      <c r="CG23" s="92">
        <v>18984</v>
      </c>
      <c r="CH23" s="4">
        <v>1.7000000000000001E-2</v>
      </c>
    </row>
    <row r="24" spans="1:86" ht="60">
      <c r="A24" s="15"/>
      <c r="B24" s="2" t="s">
        <v>30</v>
      </c>
      <c r="C24" s="3">
        <v>7736</v>
      </c>
      <c r="D24" s="4">
        <v>8.9999999999999993E-3</v>
      </c>
      <c r="E24" s="3">
        <v>23762</v>
      </c>
      <c r="F24" s="6">
        <v>2.3E-2</v>
      </c>
      <c r="G24" s="3">
        <v>52310</v>
      </c>
      <c r="H24" s="6">
        <v>2.9000000000000001E-2</v>
      </c>
      <c r="I24" s="3">
        <v>23198</v>
      </c>
      <c r="J24" s="6">
        <v>0.02</v>
      </c>
      <c r="K24" s="3">
        <v>107007</v>
      </c>
      <c r="L24" s="6">
        <v>2.1999999999999999E-2</v>
      </c>
      <c r="M24" s="3">
        <v>12770</v>
      </c>
      <c r="N24" s="6">
        <v>1.4E-2</v>
      </c>
      <c r="O24" s="3">
        <v>35593</v>
      </c>
      <c r="P24" s="6">
        <v>0.03</v>
      </c>
      <c r="Q24" s="3">
        <v>83955</v>
      </c>
      <c r="R24" s="6">
        <v>4.4999999999999998E-2</v>
      </c>
      <c r="S24" s="3">
        <v>32376</v>
      </c>
      <c r="T24" s="6">
        <v>2.8000000000000001E-2</v>
      </c>
      <c r="U24" s="3">
        <v>164694</v>
      </c>
      <c r="V24" s="6">
        <v>3.2000000000000001E-2</v>
      </c>
      <c r="W24" s="3">
        <v>20839</v>
      </c>
      <c r="X24" s="6">
        <v>0.02</v>
      </c>
      <c r="Y24" s="3">
        <v>59088</v>
      </c>
      <c r="Z24" s="6">
        <v>4.2000000000000003E-2</v>
      </c>
      <c r="AA24" s="3">
        <v>123078</v>
      </c>
      <c r="AB24" s="6">
        <v>5.2999999999999999E-2</v>
      </c>
      <c r="AC24" s="3">
        <v>57017</v>
      </c>
      <c r="AD24" s="6">
        <v>4.1000000000000002E-2</v>
      </c>
      <c r="AE24" s="3">
        <v>260021</v>
      </c>
      <c r="AF24" s="6">
        <v>4.2000000000000003E-2</v>
      </c>
      <c r="AG24" s="3">
        <v>37192</v>
      </c>
      <c r="AH24" s="6">
        <v>2.9000000000000001E-2</v>
      </c>
      <c r="AI24" s="3">
        <v>64555</v>
      </c>
      <c r="AJ24" s="6">
        <v>0.04</v>
      </c>
      <c r="AK24" s="3">
        <v>99025</v>
      </c>
      <c r="AL24" s="6">
        <v>3.9E-2</v>
      </c>
      <c r="AM24" s="3">
        <v>34190</v>
      </c>
      <c r="AN24" s="6">
        <v>2.3E-2</v>
      </c>
      <c r="AO24" s="3">
        <v>234962</v>
      </c>
      <c r="AP24" s="6">
        <v>3.4000000000000002E-2</v>
      </c>
      <c r="AQ24" s="3">
        <v>14698</v>
      </c>
      <c r="AR24" s="6">
        <v>1.0999999999999999E-2</v>
      </c>
      <c r="AS24" s="3">
        <v>72842</v>
      </c>
      <c r="AT24" s="6">
        <v>0.04</v>
      </c>
      <c r="AU24" s="3">
        <v>109140</v>
      </c>
      <c r="AV24" s="4">
        <v>0.04</v>
      </c>
      <c r="AW24" s="3">
        <v>38682</v>
      </c>
      <c r="AX24" s="4">
        <v>2.3E-2</v>
      </c>
      <c r="AY24" s="3">
        <v>235363</v>
      </c>
      <c r="AZ24" s="4">
        <v>3.1E-2</v>
      </c>
      <c r="BA24" s="3">
        <v>7929</v>
      </c>
      <c r="BB24" s="4">
        <v>7.0000000000000001E-3</v>
      </c>
      <c r="BC24" s="3">
        <v>15386</v>
      </c>
      <c r="BD24" s="4">
        <v>0.03</v>
      </c>
      <c r="BE24" s="3">
        <v>48601</v>
      </c>
      <c r="BF24" s="4">
        <v>5.3999999999999999E-2</v>
      </c>
      <c r="BG24" s="3">
        <v>153323</v>
      </c>
      <c r="BH24" s="4">
        <v>8.3000000000000004E-2</v>
      </c>
      <c r="BI24" s="3">
        <v>74417</v>
      </c>
      <c r="BJ24" s="4">
        <v>5.6000000000000001E-2</v>
      </c>
      <c r="BK24" s="3">
        <v>291727</v>
      </c>
      <c r="BL24" s="4">
        <v>6.3E-2</v>
      </c>
      <c r="BM24" s="3">
        <v>43801</v>
      </c>
      <c r="BN24" s="4">
        <v>4.2000000000000003E-2</v>
      </c>
      <c r="BO24" s="3">
        <v>69276</v>
      </c>
      <c r="BP24" s="4">
        <v>4.8000000000000001E-2</v>
      </c>
      <c r="BQ24" s="3">
        <v>129277</v>
      </c>
      <c r="BR24" s="4">
        <v>5.8000000000000003E-2</v>
      </c>
      <c r="BS24" s="74">
        <v>70303</v>
      </c>
      <c r="BT24" s="4">
        <v>5.3999999999999999E-2</v>
      </c>
      <c r="BU24" s="69">
        <v>312657</v>
      </c>
      <c r="BV24" s="4">
        <v>5.1999999999999998E-2</v>
      </c>
      <c r="BW24" s="77">
        <v>46085</v>
      </c>
      <c r="BX24" s="4">
        <v>4.1000000000000002E-2</v>
      </c>
      <c r="BY24" s="79">
        <v>64901</v>
      </c>
      <c r="BZ24" s="4">
        <v>4.3999999999999997E-2</v>
      </c>
      <c r="CA24" s="81">
        <v>136862</v>
      </c>
      <c r="CB24" s="4">
        <v>0.06</v>
      </c>
      <c r="CC24" s="88">
        <v>52437</v>
      </c>
      <c r="CD24" s="4">
        <v>3.9E-2</v>
      </c>
      <c r="CE24" s="79">
        <v>300284</v>
      </c>
      <c r="CF24" s="4">
        <v>4.8000000000000001E-2</v>
      </c>
      <c r="CG24" s="92">
        <v>37328</v>
      </c>
      <c r="CH24" s="4">
        <v>3.3000000000000002E-2</v>
      </c>
    </row>
    <row r="25" spans="1:86" s="28" customFormat="1" ht="30">
      <c r="B25" s="62" t="s">
        <v>31</v>
      </c>
      <c r="C25" s="29">
        <v>18982</v>
      </c>
      <c r="D25" s="31">
        <v>2.1999999999999999E-2</v>
      </c>
      <c r="E25" s="29">
        <v>5154</v>
      </c>
      <c r="F25" s="30">
        <v>5.0000000000000001E-3</v>
      </c>
      <c r="G25" s="29">
        <v>9016</v>
      </c>
      <c r="H25" s="30">
        <v>5.0000000000000001E-3</v>
      </c>
      <c r="I25" s="29">
        <v>11784</v>
      </c>
      <c r="J25" s="30">
        <v>0.01</v>
      </c>
      <c r="K25" s="29">
        <v>44936</v>
      </c>
      <c r="L25" s="30">
        <v>8.9999999999999993E-3</v>
      </c>
      <c r="M25" s="29">
        <v>18054</v>
      </c>
      <c r="N25" s="30">
        <v>1.9E-2</v>
      </c>
      <c r="O25" s="29">
        <v>6749</v>
      </c>
      <c r="P25" s="30">
        <v>6.0000000000000001E-3</v>
      </c>
      <c r="Q25" s="29">
        <v>16860</v>
      </c>
      <c r="R25" s="30">
        <v>8.9999999999999993E-3</v>
      </c>
      <c r="S25" s="29">
        <v>6427</v>
      </c>
      <c r="T25" s="30">
        <v>5.0000000000000001E-3</v>
      </c>
      <c r="U25" s="29">
        <v>48091</v>
      </c>
      <c r="V25" s="30">
        <v>8.9999999999999993E-3</v>
      </c>
      <c r="W25" s="29">
        <v>23997</v>
      </c>
      <c r="X25" s="30">
        <v>2.3E-2</v>
      </c>
      <c r="Y25" s="29">
        <v>2328</v>
      </c>
      <c r="Z25" s="30">
        <v>2E-3</v>
      </c>
      <c r="AA25" s="29">
        <v>18948</v>
      </c>
      <c r="AB25" s="30">
        <v>8.0000000000000002E-3</v>
      </c>
      <c r="AC25" s="29">
        <v>17761</v>
      </c>
      <c r="AD25" s="30">
        <v>1.2999999999999999E-2</v>
      </c>
      <c r="AE25" s="29">
        <v>63035</v>
      </c>
      <c r="AF25" s="30">
        <v>0.01</v>
      </c>
      <c r="AG25" s="29">
        <v>29279</v>
      </c>
      <c r="AH25" s="30">
        <v>2.3E-2</v>
      </c>
      <c r="AI25" s="29">
        <v>12557</v>
      </c>
      <c r="AJ25" s="30">
        <v>8.0000000000000002E-3</v>
      </c>
      <c r="AK25" s="29">
        <v>17769</v>
      </c>
      <c r="AL25" s="30">
        <v>7.0000000000000001E-3</v>
      </c>
      <c r="AM25" s="29">
        <v>8694</v>
      </c>
      <c r="AN25" s="30">
        <v>6.0000000000000001E-3</v>
      </c>
      <c r="AO25" s="29">
        <v>68299</v>
      </c>
      <c r="AP25" s="30">
        <v>0.01</v>
      </c>
      <c r="AQ25" s="29">
        <v>20079</v>
      </c>
      <c r="AR25" s="30">
        <v>1.6E-2</v>
      </c>
      <c r="AS25" s="29">
        <v>10733</v>
      </c>
      <c r="AT25" s="30">
        <v>6.0000000000000001E-3</v>
      </c>
      <c r="AU25" s="29">
        <v>20932</v>
      </c>
      <c r="AV25" s="31">
        <v>8.0000000000000002E-3</v>
      </c>
      <c r="AW25" s="29">
        <v>8463</v>
      </c>
      <c r="AX25" s="31">
        <v>5.0000000000000001E-3</v>
      </c>
      <c r="AY25" s="29">
        <v>60207</v>
      </c>
      <c r="AZ25" s="31">
        <v>8.0000000000000002E-3</v>
      </c>
      <c r="BA25" s="29">
        <v>21904</v>
      </c>
      <c r="BB25" s="31">
        <v>0.02</v>
      </c>
      <c r="BC25" s="29">
        <v>18596</v>
      </c>
      <c r="BD25" s="31">
        <v>3.5999999999999997E-2</v>
      </c>
      <c r="BE25" s="29">
        <v>6550</v>
      </c>
      <c r="BF25" s="31">
        <v>7.0000000000000001E-3</v>
      </c>
      <c r="BG25" s="29">
        <v>22627</v>
      </c>
      <c r="BH25" s="31">
        <v>1.2E-2</v>
      </c>
      <c r="BI25" s="3">
        <v>12117</v>
      </c>
      <c r="BJ25" s="31">
        <v>8.9999999999999993E-3</v>
      </c>
      <c r="BK25" s="3">
        <v>59889</v>
      </c>
      <c r="BL25" s="31">
        <v>1.2999999999999999E-2</v>
      </c>
      <c r="BM25" s="3">
        <v>34150</v>
      </c>
      <c r="BN25" s="31">
        <v>3.3000000000000002E-2</v>
      </c>
      <c r="BO25" s="3">
        <v>5048</v>
      </c>
      <c r="BP25" s="31">
        <v>4.0000000000000001E-3</v>
      </c>
      <c r="BQ25" s="3">
        <v>23742</v>
      </c>
      <c r="BR25" s="31">
        <v>1.0999999999999999E-2</v>
      </c>
      <c r="BS25" s="74">
        <v>7920</v>
      </c>
      <c r="BT25" s="31">
        <v>6.0000000000000001E-3</v>
      </c>
      <c r="BU25" s="69">
        <v>70860</v>
      </c>
      <c r="BV25" s="31">
        <v>1.2E-2</v>
      </c>
      <c r="BW25" s="77">
        <v>43469</v>
      </c>
      <c r="BX25" s="31">
        <v>3.9E-2</v>
      </c>
      <c r="BY25" s="79">
        <v>12653</v>
      </c>
      <c r="BZ25" s="31">
        <v>8.9999999999999993E-3</v>
      </c>
      <c r="CA25" s="81">
        <v>34843</v>
      </c>
      <c r="CB25" s="4">
        <v>1.4999999999999999E-2</v>
      </c>
      <c r="CC25" s="88">
        <v>14943</v>
      </c>
      <c r="CD25" s="4">
        <v>1.0999999999999999E-2</v>
      </c>
      <c r="CE25" s="79">
        <v>105907</v>
      </c>
      <c r="CF25" s="31">
        <v>1.7000000000000001E-2</v>
      </c>
      <c r="CG25" s="92">
        <v>50117</v>
      </c>
      <c r="CH25" s="31">
        <v>4.4999999999999998E-2</v>
      </c>
    </row>
    <row r="26" spans="1:86" ht="30">
      <c r="A26" s="15"/>
      <c r="B26" s="2" t="s">
        <v>32</v>
      </c>
      <c r="C26" s="3">
        <v>1223</v>
      </c>
      <c r="D26" s="4">
        <v>1E-3</v>
      </c>
      <c r="E26" s="3">
        <v>7254</v>
      </c>
      <c r="F26" s="6">
        <v>7.0000000000000001E-3</v>
      </c>
      <c r="G26" s="3">
        <v>21289</v>
      </c>
      <c r="H26" s="6">
        <v>1.2E-2</v>
      </c>
      <c r="I26" s="3">
        <v>4706</v>
      </c>
      <c r="J26" s="6">
        <v>4.0000000000000001E-3</v>
      </c>
      <c r="K26" s="3">
        <v>34472</v>
      </c>
      <c r="L26" s="6">
        <v>7.0000000000000001E-3</v>
      </c>
      <c r="M26" s="3">
        <v>1157</v>
      </c>
      <c r="N26" s="6">
        <v>1E-3</v>
      </c>
      <c r="O26" s="3">
        <v>11911</v>
      </c>
      <c r="P26" s="6">
        <v>0.01</v>
      </c>
      <c r="Q26" s="3">
        <v>37806</v>
      </c>
      <c r="R26" s="6">
        <v>0.02</v>
      </c>
      <c r="S26" s="3">
        <v>9717</v>
      </c>
      <c r="T26" s="6">
        <v>8.0000000000000002E-3</v>
      </c>
      <c r="U26" s="3">
        <v>60591</v>
      </c>
      <c r="V26" s="6">
        <v>1.2E-2</v>
      </c>
      <c r="W26" s="3">
        <v>5861</v>
      </c>
      <c r="X26" s="6">
        <v>6.0000000000000001E-3</v>
      </c>
      <c r="Y26" s="3">
        <v>22594</v>
      </c>
      <c r="Z26" s="6">
        <v>1.6E-2</v>
      </c>
      <c r="AA26" s="3">
        <v>43662</v>
      </c>
      <c r="AB26" s="6">
        <v>1.9E-2</v>
      </c>
      <c r="AC26" s="3">
        <v>13971</v>
      </c>
      <c r="AD26" s="6">
        <v>0.01</v>
      </c>
      <c r="AE26" s="3">
        <v>86089</v>
      </c>
      <c r="AF26" s="6">
        <v>1.4E-2</v>
      </c>
      <c r="AG26" s="3">
        <v>3730</v>
      </c>
      <c r="AH26" s="6">
        <v>3.0000000000000001E-3</v>
      </c>
      <c r="AI26" s="3">
        <v>23261</v>
      </c>
      <c r="AJ26" s="6">
        <v>1.4999999999999999E-2</v>
      </c>
      <c r="AK26" s="3">
        <v>34858</v>
      </c>
      <c r="AL26" s="6">
        <v>1.4E-2</v>
      </c>
      <c r="AM26" s="3">
        <v>7706</v>
      </c>
      <c r="AN26" s="6">
        <v>5.0000000000000001E-3</v>
      </c>
      <c r="AO26" s="3">
        <v>69555</v>
      </c>
      <c r="AP26" s="6">
        <v>0.01</v>
      </c>
      <c r="AQ26" s="3">
        <v>1378</v>
      </c>
      <c r="AR26" s="6">
        <v>1E-3</v>
      </c>
      <c r="AS26" s="3">
        <v>24054</v>
      </c>
      <c r="AT26" s="6">
        <v>1.2999999999999999E-2</v>
      </c>
      <c r="AU26" s="3">
        <v>38545</v>
      </c>
      <c r="AV26" s="4">
        <v>1.4E-2</v>
      </c>
      <c r="AW26" s="3">
        <v>23961</v>
      </c>
      <c r="AX26" s="4">
        <v>1.4E-2</v>
      </c>
      <c r="AY26" s="3">
        <v>87938</v>
      </c>
      <c r="AZ26" s="4">
        <v>1.2E-2</v>
      </c>
      <c r="BA26" s="3">
        <v>3443</v>
      </c>
      <c r="BB26" s="4">
        <v>3.0000000000000001E-3</v>
      </c>
      <c r="BC26" s="3">
        <v>391</v>
      </c>
      <c r="BD26" s="4">
        <v>1E-3</v>
      </c>
      <c r="BE26" s="3">
        <v>5859</v>
      </c>
      <c r="BF26" s="4">
        <v>6.0000000000000001E-3</v>
      </c>
      <c r="BG26" s="3">
        <v>19156</v>
      </c>
      <c r="BH26" s="4">
        <v>0.01</v>
      </c>
      <c r="BI26" s="3">
        <v>1770</v>
      </c>
      <c r="BJ26" s="4">
        <v>1E-3</v>
      </c>
      <c r="BK26" s="3">
        <v>27176</v>
      </c>
      <c r="BL26" s="4">
        <v>6.0000000000000001E-3</v>
      </c>
      <c r="BM26" s="3">
        <v>1955</v>
      </c>
      <c r="BN26" s="4">
        <v>2E-3</v>
      </c>
      <c r="BO26" s="3">
        <v>13704</v>
      </c>
      <c r="BP26" s="4">
        <v>0.01</v>
      </c>
      <c r="BQ26" s="3">
        <v>12878</v>
      </c>
      <c r="BR26" s="4">
        <v>6.0000000000000001E-3</v>
      </c>
      <c r="BS26" s="74">
        <v>16160</v>
      </c>
      <c r="BT26" s="4">
        <v>1.2999999999999999E-2</v>
      </c>
      <c r="BU26" s="69">
        <v>44697</v>
      </c>
      <c r="BV26" s="4">
        <v>7.0000000000000001E-3</v>
      </c>
      <c r="BW26" s="77">
        <v>1677</v>
      </c>
      <c r="BX26" s="4">
        <v>2E-3</v>
      </c>
      <c r="BY26" s="79">
        <v>7163</v>
      </c>
      <c r="BZ26" s="4">
        <v>5.0000000000000001E-3</v>
      </c>
      <c r="CA26" s="81">
        <v>24931</v>
      </c>
      <c r="CB26" s="4">
        <v>1.0999999999999999E-2</v>
      </c>
      <c r="CC26" s="88">
        <v>11846</v>
      </c>
      <c r="CD26" s="4">
        <v>8.9999999999999993E-3</v>
      </c>
      <c r="CE26" s="79">
        <v>45616</v>
      </c>
      <c r="CF26" s="4">
        <v>7.0000000000000001E-3</v>
      </c>
      <c r="CG26" s="92">
        <v>7838</v>
      </c>
      <c r="CH26" s="4">
        <v>7.0000000000000001E-3</v>
      </c>
    </row>
    <row r="27" spans="1:86">
      <c r="A27" s="15"/>
      <c r="B27" s="2" t="s">
        <v>33</v>
      </c>
      <c r="C27" s="3">
        <v>23773</v>
      </c>
      <c r="D27" s="4">
        <v>2.7E-2</v>
      </c>
      <c r="E27" s="3">
        <v>20387</v>
      </c>
      <c r="F27" s="6">
        <v>0.02</v>
      </c>
      <c r="G27" s="3">
        <v>63790</v>
      </c>
      <c r="H27" s="6">
        <v>3.5000000000000003E-2</v>
      </c>
      <c r="I27" s="3">
        <v>32905</v>
      </c>
      <c r="J27" s="6">
        <v>2.8000000000000001E-2</v>
      </c>
      <c r="K27" s="3">
        <v>140855</v>
      </c>
      <c r="L27" s="6">
        <v>2.9000000000000001E-2</v>
      </c>
      <c r="M27" s="3">
        <v>24219</v>
      </c>
      <c r="N27" s="6">
        <v>2.5999999999999999E-2</v>
      </c>
      <c r="O27" s="3">
        <v>48401</v>
      </c>
      <c r="P27" s="6">
        <v>4.1000000000000002E-2</v>
      </c>
      <c r="Q27" s="3">
        <v>57526</v>
      </c>
      <c r="R27" s="6">
        <v>3.1E-2</v>
      </c>
      <c r="S27" s="3">
        <v>36780</v>
      </c>
      <c r="T27" s="6">
        <v>3.1E-2</v>
      </c>
      <c r="U27" s="3">
        <v>166927</v>
      </c>
      <c r="V27" s="6">
        <v>3.2000000000000001E-2</v>
      </c>
      <c r="W27" s="3">
        <v>30118</v>
      </c>
      <c r="X27" s="6">
        <v>2.9000000000000001E-2</v>
      </c>
      <c r="Y27" s="3">
        <v>49902</v>
      </c>
      <c r="Z27" s="6">
        <v>3.5000000000000003E-2</v>
      </c>
      <c r="AA27" s="3">
        <v>71786</v>
      </c>
      <c r="AB27" s="6">
        <v>3.1E-2</v>
      </c>
      <c r="AC27" s="3">
        <v>52644</v>
      </c>
      <c r="AD27" s="6">
        <v>3.7999999999999999E-2</v>
      </c>
      <c r="AE27" s="3">
        <v>204450</v>
      </c>
      <c r="AF27" s="6">
        <v>3.3000000000000002E-2</v>
      </c>
      <c r="AG27" s="3">
        <v>29594</v>
      </c>
      <c r="AH27" s="6">
        <v>2.3E-2</v>
      </c>
      <c r="AI27" s="3">
        <v>45003</v>
      </c>
      <c r="AJ27" s="6">
        <v>2.8000000000000001E-2</v>
      </c>
      <c r="AK27" s="3">
        <v>60407</v>
      </c>
      <c r="AL27" s="6">
        <v>2.4E-2</v>
      </c>
      <c r="AM27" s="3">
        <v>25732</v>
      </c>
      <c r="AN27" s="6">
        <v>1.7000000000000001E-2</v>
      </c>
      <c r="AO27" s="3">
        <v>160736</v>
      </c>
      <c r="AP27" s="6">
        <v>2.3E-2</v>
      </c>
      <c r="AQ27" s="3">
        <v>12791</v>
      </c>
      <c r="AR27" s="6">
        <v>0.01</v>
      </c>
      <c r="AS27" s="3">
        <v>37534</v>
      </c>
      <c r="AT27" s="6">
        <v>0.02</v>
      </c>
      <c r="AU27" s="3">
        <v>51071</v>
      </c>
      <c r="AV27" s="4">
        <v>1.9E-2</v>
      </c>
      <c r="AW27" s="3">
        <v>23605</v>
      </c>
      <c r="AX27" s="4">
        <v>1.4E-2</v>
      </c>
      <c r="AY27" s="3">
        <v>125001</v>
      </c>
      <c r="AZ27" s="4">
        <v>1.7000000000000001E-2</v>
      </c>
      <c r="BA27" s="3">
        <v>10459</v>
      </c>
      <c r="BB27" s="4">
        <v>0.01</v>
      </c>
      <c r="BC27" s="3">
        <v>1475</v>
      </c>
      <c r="BD27" s="4">
        <v>3.0000000000000001E-3</v>
      </c>
      <c r="BE27" s="3">
        <v>5901</v>
      </c>
      <c r="BF27" s="4">
        <v>7.0000000000000001E-3</v>
      </c>
      <c r="BG27" s="3">
        <v>13479</v>
      </c>
      <c r="BH27" s="4">
        <v>7.0000000000000001E-3</v>
      </c>
      <c r="BI27" s="3">
        <v>4648</v>
      </c>
      <c r="BJ27" s="4">
        <v>3.0000000000000001E-3</v>
      </c>
      <c r="BK27" s="3">
        <v>25503</v>
      </c>
      <c r="BL27" s="4">
        <v>6.0000000000000001E-3</v>
      </c>
      <c r="BM27" s="3">
        <v>8201</v>
      </c>
      <c r="BN27" s="4">
        <v>8.0000000000000002E-3</v>
      </c>
      <c r="BO27" s="3">
        <v>10781</v>
      </c>
      <c r="BP27" s="4">
        <v>8.0000000000000002E-3</v>
      </c>
      <c r="BQ27" s="3">
        <v>27370</v>
      </c>
      <c r="BR27" s="4">
        <v>1.2E-2</v>
      </c>
      <c r="BS27" s="74">
        <v>8465</v>
      </c>
      <c r="BT27" s="4">
        <v>7.0000000000000001E-3</v>
      </c>
      <c r="BU27" s="69">
        <v>54818</v>
      </c>
      <c r="BV27" s="4">
        <v>8.9999999999999993E-3</v>
      </c>
      <c r="BW27" s="77">
        <v>22981</v>
      </c>
      <c r="BX27" s="4">
        <v>2.1000000000000001E-2</v>
      </c>
      <c r="BY27" s="79">
        <v>52445</v>
      </c>
      <c r="BZ27" s="4">
        <v>3.5999999999999997E-2</v>
      </c>
      <c r="CA27" s="81">
        <v>65625</v>
      </c>
      <c r="CB27" s="4">
        <v>2.9000000000000001E-2</v>
      </c>
      <c r="CC27" s="88">
        <v>48740</v>
      </c>
      <c r="CD27" s="4">
        <v>3.5999999999999997E-2</v>
      </c>
      <c r="CE27" s="79">
        <v>189791</v>
      </c>
      <c r="CF27" s="4">
        <v>3.1E-2</v>
      </c>
      <c r="CG27" s="92">
        <v>20288</v>
      </c>
      <c r="CH27" s="4">
        <v>1.7999999999999999E-2</v>
      </c>
    </row>
    <row r="28" spans="1:86" s="28" customFormat="1" ht="45">
      <c r="B28" s="62" t="s">
        <v>34</v>
      </c>
      <c r="C28" s="29">
        <v>11424</v>
      </c>
      <c r="D28" s="31">
        <v>1.2999999999999999E-2</v>
      </c>
      <c r="E28" s="29">
        <v>36320</v>
      </c>
      <c r="F28" s="30">
        <v>3.5000000000000003E-2</v>
      </c>
      <c r="G28" s="29">
        <v>49271</v>
      </c>
      <c r="H28" s="30">
        <v>2.7E-2</v>
      </c>
      <c r="I28" s="29">
        <v>32463</v>
      </c>
      <c r="J28" s="30">
        <v>2.7E-2</v>
      </c>
      <c r="K28" s="29">
        <v>129478</v>
      </c>
      <c r="L28" s="30">
        <v>2.5999999999999999E-2</v>
      </c>
      <c r="M28" s="29">
        <v>26747</v>
      </c>
      <c r="N28" s="30">
        <v>2.8000000000000001E-2</v>
      </c>
      <c r="O28" s="29">
        <v>51376</v>
      </c>
      <c r="P28" s="30">
        <v>4.2999999999999997E-2</v>
      </c>
      <c r="Q28" s="29">
        <v>109067</v>
      </c>
      <c r="R28" s="30">
        <v>5.8999999999999997E-2</v>
      </c>
      <c r="S28" s="29">
        <v>49676</v>
      </c>
      <c r="T28" s="30">
        <v>4.2000000000000003E-2</v>
      </c>
      <c r="U28" s="29">
        <v>236866</v>
      </c>
      <c r="V28" s="30">
        <v>4.5999999999999999E-2</v>
      </c>
      <c r="W28" s="29">
        <v>29943</v>
      </c>
      <c r="X28" s="30">
        <v>2.9000000000000001E-2</v>
      </c>
      <c r="Y28" s="29">
        <v>77046</v>
      </c>
      <c r="Z28" s="30">
        <v>5.5E-2</v>
      </c>
      <c r="AA28" s="29">
        <v>157019</v>
      </c>
      <c r="AB28" s="30">
        <v>6.7000000000000004E-2</v>
      </c>
      <c r="AC28" s="29">
        <v>53480</v>
      </c>
      <c r="AD28" s="30">
        <v>3.7999999999999999E-2</v>
      </c>
      <c r="AE28" s="29">
        <v>317488</v>
      </c>
      <c r="AF28" s="30">
        <v>5.0999999999999997E-2</v>
      </c>
      <c r="AG28" s="29">
        <v>45321</v>
      </c>
      <c r="AH28" s="30">
        <v>3.5000000000000003E-2</v>
      </c>
      <c r="AI28" s="29">
        <v>72724</v>
      </c>
      <c r="AJ28" s="30">
        <v>4.5999999999999999E-2</v>
      </c>
      <c r="AK28" s="29">
        <v>145528</v>
      </c>
      <c r="AL28" s="30">
        <v>5.7000000000000002E-2</v>
      </c>
      <c r="AM28" s="29">
        <v>52372</v>
      </c>
      <c r="AN28" s="30">
        <v>3.5000000000000003E-2</v>
      </c>
      <c r="AO28" s="29">
        <v>315945</v>
      </c>
      <c r="AP28" s="30">
        <v>4.5999999999999999E-2</v>
      </c>
      <c r="AQ28" s="29">
        <v>22588</v>
      </c>
      <c r="AR28" s="30">
        <v>1.7999999999999999E-2</v>
      </c>
      <c r="AS28" s="29">
        <v>83242</v>
      </c>
      <c r="AT28" s="30">
        <v>4.4999999999999998E-2</v>
      </c>
      <c r="AU28" s="29">
        <v>150622</v>
      </c>
      <c r="AV28" s="31">
        <v>5.6000000000000001E-2</v>
      </c>
      <c r="AW28" s="29">
        <v>87123</v>
      </c>
      <c r="AX28" s="31">
        <v>5.1999999999999998E-2</v>
      </c>
      <c r="AY28" s="29">
        <v>343574</v>
      </c>
      <c r="AZ28" s="31">
        <v>4.5999999999999999E-2</v>
      </c>
      <c r="BA28" s="29">
        <v>37130</v>
      </c>
      <c r="BB28" s="31">
        <v>3.4000000000000002E-2</v>
      </c>
      <c r="BC28" s="29">
        <v>26248</v>
      </c>
      <c r="BD28" s="31">
        <v>5.0999999999999997E-2</v>
      </c>
      <c r="BE28" s="29">
        <v>72264</v>
      </c>
      <c r="BF28" s="31">
        <v>0.08</v>
      </c>
      <c r="BG28" s="29">
        <v>173936</v>
      </c>
      <c r="BH28" s="31">
        <v>9.4E-2</v>
      </c>
      <c r="BI28" s="29">
        <v>56630</v>
      </c>
      <c r="BJ28" s="31">
        <v>4.2000000000000003E-2</v>
      </c>
      <c r="BK28" s="29">
        <v>329079</v>
      </c>
      <c r="BL28" s="31">
        <v>7.1999999999999995E-2</v>
      </c>
      <c r="BM28" s="29">
        <v>54236</v>
      </c>
      <c r="BN28" s="31">
        <v>5.1999999999999998E-2</v>
      </c>
      <c r="BO28" s="29">
        <v>96182</v>
      </c>
      <c r="BP28" s="31">
        <v>6.7000000000000004E-2</v>
      </c>
      <c r="BQ28" s="29">
        <v>197259</v>
      </c>
      <c r="BR28" s="31">
        <v>8.7999999999999995E-2</v>
      </c>
      <c r="BS28" s="29">
        <v>113723</v>
      </c>
      <c r="BT28" s="31">
        <v>8.7999999999999995E-2</v>
      </c>
      <c r="BU28" s="29">
        <v>461401</v>
      </c>
      <c r="BV28" s="31">
        <v>7.6999999999999999E-2</v>
      </c>
      <c r="BW28" s="29">
        <v>65581</v>
      </c>
      <c r="BX28" s="31">
        <v>5.8999999999999997E-2</v>
      </c>
      <c r="BY28" s="29">
        <v>137155</v>
      </c>
      <c r="BZ28" s="31">
        <v>9.2999999999999999E-2</v>
      </c>
      <c r="CA28" s="81">
        <v>212332</v>
      </c>
      <c r="CB28" s="4">
        <v>9.4E-2</v>
      </c>
      <c r="CC28" s="88">
        <v>133615</v>
      </c>
      <c r="CD28" s="4">
        <v>9.9000000000000005E-2</v>
      </c>
      <c r="CE28" s="29">
        <v>548683</v>
      </c>
      <c r="CF28" s="31">
        <v>8.7999999999999995E-2</v>
      </c>
      <c r="CG28" s="29">
        <v>99298</v>
      </c>
      <c r="CH28" s="31">
        <v>8.7999999999999995E-2</v>
      </c>
    </row>
    <row r="29" spans="1:86">
      <c r="A29" s="15"/>
      <c r="B29" s="2" t="s">
        <v>21</v>
      </c>
      <c r="C29" s="3">
        <v>192</v>
      </c>
      <c r="D29" s="4">
        <v>0</v>
      </c>
      <c r="E29" s="3">
        <v>423</v>
      </c>
      <c r="F29" s="6">
        <v>0</v>
      </c>
      <c r="G29" s="3">
        <v>5135</v>
      </c>
      <c r="H29" s="6">
        <v>3.0000000000000001E-3</v>
      </c>
      <c r="I29" s="3">
        <v>3782</v>
      </c>
      <c r="J29" s="6">
        <v>3.0000000000000001E-3</v>
      </c>
      <c r="K29" s="3">
        <v>9532</v>
      </c>
      <c r="L29" s="6">
        <v>2E-3</v>
      </c>
      <c r="M29" s="3">
        <v>925</v>
      </c>
      <c r="N29" s="6">
        <v>1E-3</v>
      </c>
      <c r="O29" s="3">
        <v>1883</v>
      </c>
      <c r="P29" s="6">
        <v>2E-3</v>
      </c>
      <c r="Q29" s="3">
        <v>2357</v>
      </c>
      <c r="R29" s="6">
        <v>1E-3</v>
      </c>
      <c r="S29" s="3">
        <v>6509</v>
      </c>
      <c r="T29" s="6">
        <v>6.0000000000000001E-3</v>
      </c>
      <c r="U29" s="3">
        <v>11673</v>
      </c>
      <c r="V29" s="6">
        <v>2E-3</v>
      </c>
      <c r="W29" s="3">
        <v>4192</v>
      </c>
      <c r="X29" s="6">
        <v>4.0000000000000001E-3</v>
      </c>
      <c r="Y29" s="3">
        <v>1995</v>
      </c>
      <c r="Z29" s="6">
        <v>1E-3</v>
      </c>
      <c r="AA29" s="3">
        <v>14800</v>
      </c>
      <c r="AB29" s="6">
        <v>6.0000000000000001E-3</v>
      </c>
      <c r="AC29" s="3">
        <v>5028</v>
      </c>
      <c r="AD29" s="6">
        <v>4.0000000000000001E-3</v>
      </c>
      <c r="AE29" s="3">
        <v>26016</v>
      </c>
      <c r="AF29" s="6">
        <v>4.0000000000000001E-3</v>
      </c>
      <c r="AG29" s="3">
        <v>552</v>
      </c>
      <c r="AH29" s="6">
        <v>0</v>
      </c>
      <c r="AI29" s="3">
        <v>4481</v>
      </c>
      <c r="AJ29" s="6">
        <v>3.0000000000000001E-3</v>
      </c>
      <c r="AK29" s="3">
        <v>17646</v>
      </c>
      <c r="AL29" s="6">
        <v>7.0000000000000001E-3</v>
      </c>
      <c r="AM29" s="3">
        <v>0</v>
      </c>
      <c r="AN29" s="6">
        <v>0</v>
      </c>
      <c r="AO29" s="3">
        <v>22678</v>
      </c>
      <c r="AP29" s="6">
        <v>3.0000000000000001E-3</v>
      </c>
      <c r="AQ29" s="3">
        <v>739</v>
      </c>
      <c r="AR29" s="6">
        <v>1E-3</v>
      </c>
      <c r="AS29" s="3">
        <v>1323</v>
      </c>
      <c r="AT29" s="6">
        <v>1E-3</v>
      </c>
      <c r="AU29" s="3">
        <v>5381</v>
      </c>
      <c r="AV29" s="4">
        <v>2E-3</v>
      </c>
      <c r="AW29" s="3">
        <v>1118</v>
      </c>
      <c r="AX29" s="4">
        <v>1E-3</v>
      </c>
      <c r="AY29" s="3">
        <v>8560</v>
      </c>
      <c r="AZ29" s="4">
        <v>1E-3</v>
      </c>
      <c r="BA29" s="3">
        <v>1762</v>
      </c>
      <c r="BB29" s="4">
        <v>2E-3</v>
      </c>
      <c r="BC29" s="3">
        <v>1766</v>
      </c>
      <c r="BD29" s="4">
        <v>3.0000000000000001E-3</v>
      </c>
      <c r="BE29" s="3">
        <v>1852</v>
      </c>
      <c r="BF29" s="4">
        <v>2E-3</v>
      </c>
      <c r="BG29" s="3">
        <v>9869</v>
      </c>
      <c r="BH29" s="4">
        <v>5.0000000000000001E-3</v>
      </c>
      <c r="BI29" s="3">
        <v>1175</v>
      </c>
      <c r="BJ29" s="4">
        <v>1E-3</v>
      </c>
      <c r="BK29" s="3">
        <v>14662</v>
      </c>
      <c r="BL29" s="4">
        <v>3.0000000000000001E-3</v>
      </c>
      <c r="BM29" s="3">
        <v>2594</v>
      </c>
      <c r="BN29" s="4">
        <v>2E-3</v>
      </c>
      <c r="BO29" s="3">
        <v>10385</v>
      </c>
      <c r="BP29" s="4">
        <v>7.0000000000000001E-3</v>
      </c>
      <c r="BQ29" s="3">
        <v>1631</v>
      </c>
      <c r="BR29" s="4">
        <v>1E-3</v>
      </c>
      <c r="BS29" s="74">
        <v>2260</v>
      </c>
      <c r="BT29" s="4">
        <v>2E-3</v>
      </c>
      <c r="BU29" s="69">
        <v>16871</v>
      </c>
      <c r="BV29" s="4">
        <v>3.0000000000000001E-3</v>
      </c>
      <c r="BW29" s="77">
        <v>0</v>
      </c>
      <c r="BX29" s="4">
        <v>0</v>
      </c>
      <c r="BY29" s="79">
        <v>2306</v>
      </c>
      <c r="BZ29" s="4">
        <v>2E-3</v>
      </c>
      <c r="CA29" s="81">
        <v>17175</v>
      </c>
      <c r="CB29" s="4">
        <v>8.0000000000000002E-3</v>
      </c>
      <c r="CC29" s="88">
        <v>13064</v>
      </c>
      <c r="CD29" s="4">
        <v>0.01</v>
      </c>
      <c r="CE29" s="79">
        <v>32545</v>
      </c>
      <c r="CF29" s="4">
        <v>5.0000000000000001E-3</v>
      </c>
      <c r="CG29" s="92">
        <v>5403</v>
      </c>
      <c r="CH29" s="4">
        <v>5.0000000000000001E-3</v>
      </c>
    </row>
    <row r="30" spans="1:86">
      <c r="A30" s="15"/>
      <c r="B30" s="2" t="s">
        <v>20</v>
      </c>
      <c r="C30" s="3">
        <v>347</v>
      </c>
      <c r="D30" s="4">
        <v>0</v>
      </c>
      <c r="E30" s="3">
        <v>2536</v>
      </c>
      <c r="F30" s="6">
        <v>2E-3</v>
      </c>
      <c r="G30" s="3">
        <v>25436</v>
      </c>
      <c r="H30" s="6">
        <v>1.4E-2</v>
      </c>
      <c r="I30" s="3">
        <v>3152</v>
      </c>
      <c r="J30" s="6">
        <v>3.0000000000000001E-3</v>
      </c>
      <c r="K30" s="3">
        <v>31471</v>
      </c>
      <c r="L30" s="6">
        <v>6.0000000000000001E-3</v>
      </c>
      <c r="M30" s="3">
        <v>811</v>
      </c>
      <c r="N30" s="6">
        <v>1E-3</v>
      </c>
      <c r="O30" s="3">
        <v>4785</v>
      </c>
      <c r="P30" s="6">
        <v>4.0000000000000001E-3</v>
      </c>
      <c r="Q30" s="3">
        <v>24757</v>
      </c>
      <c r="R30" s="6">
        <v>1.2999999999999999E-2</v>
      </c>
      <c r="S30" s="3">
        <v>1036</v>
      </c>
      <c r="T30" s="6">
        <v>1E-3</v>
      </c>
      <c r="U30" s="3">
        <v>31389</v>
      </c>
      <c r="V30" s="6">
        <v>6.0000000000000001E-3</v>
      </c>
      <c r="W30" s="3">
        <v>167</v>
      </c>
      <c r="X30" s="6">
        <v>0</v>
      </c>
      <c r="Y30" s="3">
        <v>2891</v>
      </c>
      <c r="Z30" s="6">
        <v>2E-3</v>
      </c>
      <c r="AA30" s="3">
        <v>67350</v>
      </c>
      <c r="AB30" s="6">
        <v>2.9000000000000001E-2</v>
      </c>
      <c r="AC30" s="3">
        <v>4504</v>
      </c>
      <c r="AD30" s="6">
        <v>3.0000000000000001E-3</v>
      </c>
      <c r="AE30" s="3">
        <v>74912</v>
      </c>
      <c r="AF30" s="6">
        <v>1.2E-2</v>
      </c>
      <c r="AG30" s="3">
        <v>5842</v>
      </c>
      <c r="AH30" s="6">
        <v>5.0000000000000001E-3</v>
      </c>
      <c r="AI30" s="3">
        <v>6342</v>
      </c>
      <c r="AJ30" s="6">
        <v>4.0000000000000001E-3</v>
      </c>
      <c r="AK30" s="3">
        <v>64077</v>
      </c>
      <c r="AL30" s="6">
        <v>2.5000000000000001E-2</v>
      </c>
      <c r="AM30" s="3">
        <v>6051</v>
      </c>
      <c r="AN30" s="6">
        <v>4.0000000000000001E-3</v>
      </c>
      <c r="AO30" s="3">
        <v>82312</v>
      </c>
      <c r="AP30" s="6">
        <v>1.2E-2</v>
      </c>
      <c r="AQ30" s="3">
        <v>1261</v>
      </c>
      <c r="AR30" s="6">
        <v>1E-3</v>
      </c>
      <c r="AS30" s="3">
        <v>14416</v>
      </c>
      <c r="AT30" s="6">
        <v>8.0000000000000002E-3</v>
      </c>
      <c r="AU30" s="3">
        <v>77037</v>
      </c>
      <c r="AV30" s="4">
        <v>2.9000000000000001E-2</v>
      </c>
      <c r="AW30" s="3">
        <v>2509</v>
      </c>
      <c r="AX30" s="4">
        <v>1E-3</v>
      </c>
      <c r="AY30" s="3">
        <v>95223</v>
      </c>
      <c r="AZ30" s="4">
        <v>1.2999999999999999E-2</v>
      </c>
      <c r="BA30" s="3">
        <v>2464</v>
      </c>
      <c r="BB30" s="4">
        <v>2E-3</v>
      </c>
      <c r="BC30" s="3">
        <v>55</v>
      </c>
      <c r="BD30" s="4">
        <v>0</v>
      </c>
      <c r="BE30" s="3">
        <v>2872</v>
      </c>
      <c r="BF30" s="4">
        <v>3.0000000000000001E-3</v>
      </c>
      <c r="BG30" s="3">
        <v>48034</v>
      </c>
      <c r="BH30" s="4">
        <v>2.5999999999999999E-2</v>
      </c>
      <c r="BI30" s="3">
        <v>3589</v>
      </c>
      <c r="BJ30" s="4">
        <v>3.0000000000000001E-3</v>
      </c>
      <c r="BK30" s="3">
        <v>54550</v>
      </c>
      <c r="BL30" s="4">
        <v>1.2E-2</v>
      </c>
      <c r="BM30" s="3">
        <v>1336</v>
      </c>
      <c r="BN30" s="4">
        <v>1E-3</v>
      </c>
      <c r="BO30" s="3">
        <v>7654</v>
      </c>
      <c r="BP30" s="4">
        <v>5.0000000000000001E-3</v>
      </c>
      <c r="BQ30" s="3">
        <v>50522</v>
      </c>
      <c r="BR30" s="4">
        <v>2.3E-2</v>
      </c>
      <c r="BS30" s="74">
        <v>4685</v>
      </c>
      <c r="BT30" s="4">
        <v>4.0000000000000001E-3</v>
      </c>
      <c r="BU30" s="69">
        <v>64198</v>
      </c>
      <c r="BV30" s="4">
        <v>1.0999999999999999E-2</v>
      </c>
      <c r="BW30" s="77">
        <v>839</v>
      </c>
      <c r="BX30" s="4">
        <v>1E-3</v>
      </c>
      <c r="BY30" s="79">
        <v>8388</v>
      </c>
      <c r="BZ30" s="4">
        <v>6.0000000000000001E-3</v>
      </c>
      <c r="CA30" s="81">
        <v>65484</v>
      </c>
      <c r="CB30" s="4">
        <v>2.9000000000000001E-2</v>
      </c>
      <c r="CC30" s="88">
        <v>3561</v>
      </c>
      <c r="CD30" s="4">
        <v>3.0000000000000001E-3</v>
      </c>
      <c r="CE30" s="79">
        <v>78273</v>
      </c>
      <c r="CF30" s="4">
        <v>1.2999999999999999E-2</v>
      </c>
      <c r="CG30" s="92">
        <v>1146</v>
      </c>
      <c r="CH30" s="4">
        <v>1E-3</v>
      </c>
    </row>
    <row r="31" spans="1:86" ht="30">
      <c r="A31" s="15"/>
      <c r="B31" s="2" t="s">
        <v>19</v>
      </c>
      <c r="C31" s="3">
        <v>206521</v>
      </c>
      <c r="D31" s="4">
        <v>0.23699999999999999</v>
      </c>
      <c r="E31" s="3">
        <v>332799</v>
      </c>
      <c r="F31" s="6">
        <v>0.32</v>
      </c>
      <c r="G31" s="3">
        <v>687559</v>
      </c>
      <c r="H31" s="6">
        <v>0.378</v>
      </c>
      <c r="I31" s="3">
        <v>283832</v>
      </c>
      <c r="J31" s="6">
        <v>0.24</v>
      </c>
      <c r="K31" s="3">
        <v>1510711</v>
      </c>
      <c r="L31" s="6">
        <v>0.307</v>
      </c>
      <c r="M31" s="3">
        <v>233020</v>
      </c>
      <c r="N31" s="6">
        <v>0.248</v>
      </c>
      <c r="O31" s="3">
        <v>374216</v>
      </c>
      <c r="P31" s="6">
        <v>0.316</v>
      </c>
      <c r="Q31" s="3">
        <v>747513</v>
      </c>
      <c r="R31" s="6">
        <v>0.40400000000000003</v>
      </c>
      <c r="S31" s="3">
        <v>272511</v>
      </c>
      <c r="T31" s="6">
        <v>0.23200000000000001</v>
      </c>
      <c r="U31" s="3">
        <v>1627261</v>
      </c>
      <c r="V31" s="6">
        <v>0.316</v>
      </c>
      <c r="W31" s="3">
        <v>201830</v>
      </c>
      <c r="X31" s="6">
        <v>0.193</v>
      </c>
      <c r="Y31" s="3">
        <v>389940</v>
      </c>
      <c r="Z31" s="6">
        <v>0.27700000000000002</v>
      </c>
      <c r="AA31" s="3">
        <v>950888</v>
      </c>
      <c r="AB31" s="6">
        <v>0.40699999999999997</v>
      </c>
      <c r="AC31" s="3">
        <v>294649</v>
      </c>
      <c r="AD31" s="6">
        <v>0.21</v>
      </c>
      <c r="AE31" s="3">
        <v>1837307</v>
      </c>
      <c r="AF31" s="6">
        <v>0.29699999999999999</v>
      </c>
      <c r="AG31" s="3">
        <v>275008</v>
      </c>
      <c r="AH31" s="6">
        <v>0.215</v>
      </c>
      <c r="AI31" s="3">
        <v>438457</v>
      </c>
      <c r="AJ31" s="6">
        <v>0.27500000000000002</v>
      </c>
      <c r="AK31" s="3">
        <v>989534</v>
      </c>
      <c r="AL31" s="6">
        <v>0.38900000000000001</v>
      </c>
      <c r="AM31" s="3">
        <v>302406</v>
      </c>
      <c r="AN31" s="6">
        <v>0.20100000000000001</v>
      </c>
      <c r="AO31" s="3">
        <v>2005405</v>
      </c>
      <c r="AP31" s="6">
        <v>0.28999999999999998</v>
      </c>
      <c r="AQ31" s="3">
        <v>249288</v>
      </c>
      <c r="AR31" s="6">
        <v>0.19400000000000001</v>
      </c>
      <c r="AS31" s="3">
        <v>510361</v>
      </c>
      <c r="AT31" s="6">
        <v>0.27800000000000002</v>
      </c>
      <c r="AU31" s="3">
        <v>1046063</v>
      </c>
      <c r="AV31" s="4">
        <v>0.38700000000000001</v>
      </c>
      <c r="AW31" s="3">
        <v>366447</v>
      </c>
      <c r="AX31" s="4">
        <v>0.217</v>
      </c>
      <c r="AY31" s="3">
        <v>2172159</v>
      </c>
      <c r="AZ31" s="4">
        <v>0.28899999999999998</v>
      </c>
      <c r="BA31" s="3">
        <v>204696</v>
      </c>
      <c r="BB31" s="4">
        <v>0.186</v>
      </c>
      <c r="BC31" s="3">
        <v>171378</v>
      </c>
      <c r="BD31" s="4">
        <v>0.33600000000000002</v>
      </c>
      <c r="BE31" s="3">
        <v>372661</v>
      </c>
      <c r="BF31" s="4">
        <v>0.41199999999999998</v>
      </c>
      <c r="BG31" s="3">
        <v>956674</v>
      </c>
      <c r="BH31" s="4">
        <v>0.51800000000000002</v>
      </c>
      <c r="BI31" s="3">
        <v>515173</v>
      </c>
      <c r="BJ31" s="4">
        <v>0.38600000000000001</v>
      </c>
      <c r="BK31" s="3">
        <v>2015887</v>
      </c>
      <c r="BL31" s="4">
        <v>0.438</v>
      </c>
      <c r="BM31" s="3">
        <v>330110</v>
      </c>
      <c r="BN31" s="4">
        <v>0.316</v>
      </c>
      <c r="BO31" s="3">
        <v>650739</v>
      </c>
      <c r="BP31" s="4">
        <v>0.45400000000000001</v>
      </c>
      <c r="BQ31" s="3">
        <v>1140431</v>
      </c>
      <c r="BR31" s="4">
        <v>0.51</v>
      </c>
      <c r="BS31" s="74">
        <v>519355</v>
      </c>
      <c r="BT31" s="4">
        <v>0.40200000000000002</v>
      </c>
      <c r="BU31" s="69">
        <v>2640635</v>
      </c>
      <c r="BV31" s="4">
        <v>0.44</v>
      </c>
      <c r="BW31" s="77">
        <v>361349</v>
      </c>
      <c r="BX31" s="4">
        <v>0.32300000000000001</v>
      </c>
      <c r="BY31" s="79">
        <v>564823</v>
      </c>
      <c r="BZ31" s="4">
        <v>0.38200000000000001</v>
      </c>
      <c r="CA31" s="81">
        <v>1135274</v>
      </c>
      <c r="CB31" s="4">
        <v>0.502</v>
      </c>
      <c r="CC31" s="88">
        <v>424826</v>
      </c>
      <c r="CD31" s="4">
        <v>0.315</v>
      </c>
      <c r="CE31" s="79">
        <v>2486272</v>
      </c>
      <c r="CF31" s="4">
        <v>0.40100000000000002</v>
      </c>
      <c r="CG31" s="92">
        <v>298365</v>
      </c>
      <c r="CH31" s="4">
        <v>0.26500000000000001</v>
      </c>
    </row>
    <row r="32" spans="1:86">
      <c r="A32" s="15"/>
      <c r="B32" s="2" t="s">
        <v>18</v>
      </c>
      <c r="C32" s="3">
        <v>2372</v>
      </c>
      <c r="D32" s="4">
        <v>3.0000000000000001E-3</v>
      </c>
      <c r="E32" s="3">
        <v>18947</v>
      </c>
      <c r="F32" s="6">
        <v>1.7999999999999999E-2</v>
      </c>
      <c r="G32" s="3">
        <v>114312</v>
      </c>
      <c r="H32" s="6">
        <v>6.3E-2</v>
      </c>
      <c r="I32" s="3">
        <v>13485</v>
      </c>
      <c r="J32" s="6">
        <v>1.0999999999999999E-2</v>
      </c>
      <c r="K32" s="3">
        <v>149117</v>
      </c>
      <c r="L32" s="6">
        <v>0.03</v>
      </c>
      <c r="M32" s="3">
        <v>3645</v>
      </c>
      <c r="N32" s="6">
        <v>4.0000000000000001E-3</v>
      </c>
      <c r="O32" s="3">
        <v>17910</v>
      </c>
      <c r="P32" s="6">
        <v>1.4999999999999999E-2</v>
      </c>
      <c r="Q32" s="3">
        <v>109064</v>
      </c>
      <c r="R32" s="6">
        <v>5.8999999999999997E-2</v>
      </c>
      <c r="S32" s="3">
        <v>9001</v>
      </c>
      <c r="T32" s="6">
        <v>8.0000000000000002E-3</v>
      </c>
      <c r="U32" s="3">
        <v>139620</v>
      </c>
      <c r="V32" s="6">
        <v>2.7E-2</v>
      </c>
      <c r="W32" s="3">
        <v>3187</v>
      </c>
      <c r="X32" s="6">
        <v>3.0000000000000001E-3</v>
      </c>
      <c r="Y32" s="3">
        <v>21197</v>
      </c>
      <c r="Z32" s="6">
        <v>1.4999999999999999E-2</v>
      </c>
      <c r="AA32" s="3">
        <v>187235</v>
      </c>
      <c r="AB32" s="6">
        <v>0.08</v>
      </c>
      <c r="AC32" s="3">
        <v>9654</v>
      </c>
      <c r="AD32" s="6">
        <v>7.0000000000000001E-3</v>
      </c>
      <c r="AE32" s="3">
        <v>221272</v>
      </c>
      <c r="AF32" s="6">
        <v>3.5999999999999997E-2</v>
      </c>
      <c r="AG32" s="3">
        <v>4339</v>
      </c>
      <c r="AH32" s="6">
        <v>3.0000000000000001E-3</v>
      </c>
      <c r="AI32" s="3">
        <v>21680</v>
      </c>
      <c r="AJ32" s="6">
        <v>1.4E-2</v>
      </c>
      <c r="AK32" s="3">
        <v>188156</v>
      </c>
      <c r="AL32" s="6">
        <v>7.3999999999999996E-2</v>
      </c>
      <c r="AM32" s="3">
        <v>7845</v>
      </c>
      <c r="AN32" s="6">
        <v>5.0000000000000001E-3</v>
      </c>
      <c r="AO32" s="3">
        <v>222021</v>
      </c>
      <c r="AP32" s="6">
        <v>3.2000000000000001E-2</v>
      </c>
      <c r="AQ32" s="3">
        <v>3603</v>
      </c>
      <c r="AR32" s="6">
        <v>3.0000000000000001E-3</v>
      </c>
      <c r="AS32" s="3">
        <v>14744</v>
      </c>
      <c r="AT32" s="6">
        <v>8.0000000000000002E-3</v>
      </c>
      <c r="AU32" s="3">
        <v>166566</v>
      </c>
      <c r="AV32" s="4">
        <v>6.2E-2</v>
      </c>
      <c r="AW32" s="3">
        <v>24461</v>
      </c>
      <c r="AX32" s="4">
        <v>1.4E-2</v>
      </c>
      <c r="AY32" s="3">
        <v>209374</v>
      </c>
      <c r="AZ32" s="4">
        <v>2.8000000000000001E-2</v>
      </c>
      <c r="BA32" s="3">
        <v>5208</v>
      </c>
      <c r="BB32" s="4">
        <v>5.0000000000000001E-3</v>
      </c>
      <c r="BC32" s="3">
        <v>4015</v>
      </c>
      <c r="BD32" s="4">
        <v>8.0000000000000002E-3</v>
      </c>
      <c r="BE32" s="3">
        <v>11416</v>
      </c>
      <c r="BF32" s="4">
        <v>1.2999999999999999E-2</v>
      </c>
      <c r="BG32" s="3">
        <v>122410</v>
      </c>
      <c r="BH32" s="4">
        <v>6.6000000000000003E-2</v>
      </c>
      <c r="BI32" s="3">
        <v>10426</v>
      </c>
      <c r="BJ32" s="4">
        <v>8.0000000000000002E-3</v>
      </c>
      <c r="BK32" s="3">
        <v>148266</v>
      </c>
      <c r="BL32" s="4">
        <v>3.2000000000000001E-2</v>
      </c>
      <c r="BM32" s="3">
        <v>11451</v>
      </c>
      <c r="BN32" s="4">
        <v>1.0999999999999999E-2</v>
      </c>
      <c r="BO32" s="3">
        <v>29225</v>
      </c>
      <c r="BP32" s="4">
        <v>0.02</v>
      </c>
      <c r="BQ32" s="3">
        <v>90813</v>
      </c>
      <c r="BR32" s="4">
        <v>4.1000000000000002E-2</v>
      </c>
      <c r="BS32" s="74">
        <v>12821</v>
      </c>
      <c r="BT32" s="4">
        <v>0.01</v>
      </c>
      <c r="BU32" s="69">
        <v>144309</v>
      </c>
      <c r="BV32" s="4">
        <v>2.4E-2</v>
      </c>
      <c r="BW32" s="77">
        <v>4026</v>
      </c>
      <c r="BX32" s="4">
        <v>4.0000000000000001E-3</v>
      </c>
      <c r="BY32" s="79">
        <v>19533</v>
      </c>
      <c r="BZ32" s="4">
        <v>1.2999999999999999E-2</v>
      </c>
      <c r="CA32" s="81">
        <v>126341</v>
      </c>
      <c r="CB32" s="4">
        <v>5.6000000000000001E-2</v>
      </c>
      <c r="CC32" s="88">
        <v>9568</v>
      </c>
      <c r="CD32" s="4">
        <v>7.0000000000000001E-3</v>
      </c>
      <c r="CE32" s="79">
        <v>159468</v>
      </c>
      <c r="CF32" s="4">
        <v>2.5999999999999999E-2</v>
      </c>
      <c r="CG32" s="92">
        <v>1426</v>
      </c>
      <c r="CH32" s="4">
        <v>1E-3</v>
      </c>
    </row>
    <row r="33" spans="1:86" ht="30">
      <c r="A33" s="15"/>
      <c r="B33" s="2" t="s">
        <v>17</v>
      </c>
      <c r="C33" s="3">
        <v>907</v>
      </c>
      <c r="D33" s="4">
        <v>1E-3</v>
      </c>
      <c r="E33" s="3">
        <v>9280</v>
      </c>
      <c r="F33" s="6">
        <v>8.9999999999999993E-3</v>
      </c>
      <c r="G33" s="3">
        <v>28977</v>
      </c>
      <c r="H33" s="6">
        <v>1.6E-2</v>
      </c>
      <c r="I33" s="3">
        <v>4915</v>
      </c>
      <c r="J33" s="6">
        <v>4.0000000000000001E-3</v>
      </c>
      <c r="K33" s="3">
        <v>44079</v>
      </c>
      <c r="L33" s="6">
        <v>8.9999999999999993E-3</v>
      </c>
      <c r="M33" s="3">
        <v>3952</v>
      </c>
      <c r="N33" s="6">
        <v>4.0000000000000001E-3</v>
      </c>
      <c r="O33" s="3">
        <v>3178</v>
      </c>
      <c r="P33" s="6">
        <v>3.0000000000000001E-3</v>
      </c>
      <c r="Q33" s="3">
        <v>12740</v>
      </c>
      <c r="R33" s="6">
        <v>7.0000000000000001E-3</v>
      </c>
      <c r="S33" s="3">
        <v>1946</v>
      </c>
      <c r="T33" s="6">
        <v>2E-3</v>
      </c>
      <c r="U33" s="3">
        <v>21816</v>
      </c>
      <c r="V33" s="6">
        <v>4.0000000000000001E-3</v>
      </c>
      <c r="W33" s="3">
        <v>5890</v>
      </c>
      <c r="X33" s="6">
        <v>6.0000000000000001E-3</v>
      </c>
      <c r="Y33" s="3">
        <v>11319</v>
      </c>
      <c r="Z33" s="6">
        <v>8.0000000000000002E-3</v>
      </c>
      <c r="AA33" s="3">
        <v>13015</v>
      </c>
      <c r="AB33" s="6">
        <v>6.0000000000000001E-3</v>
      </c>
      <c r="AC33" s="3">
        <v>11446</v>
      </c>
      <c r="AD33" s="6">
        <v>8.0000000000000002E-3</v>
      </c>
      <c r="AE33" s="3">
        <v>41671</v>
      </c>
      <c r="AF33" s="6">
        <v>7.0000000000000001E-3</v>
      </c>
      <c r="AG33" s="3">
        <v>6724</v>
      </c>
      <c r="AH33" s="6">
        <v>5.0000000000000001E-3</v>
      </c>
      <c r="AI33" s="3">
        <v>6309</v>
      </c>
      <c r="AJ33" s="6">
        <v>4.0000000000000001E-3</v>
      </c>
      <c r="AK33" s="3">
        <v>12635</v>
      </c>
      <c r="AL33" s="6">
        <v>5.0000000000000001E-3</v>
      </c>
      <c r="AM33" s="3">
        <v>5985</v>
      </c>
      <c r="AN33" s="6">
        <v>4.0000000000000001E-3</v>
      </c>
      <c r="AO33" s="3">
        <v>31654</v>
      </c>
      <c r="AP33" s="6">
        <v>5.0000000000000001E-3</v>
      </c>
      <c r="AQ33" s="3">
        <v>4615</v>
      </c>
      <c r="AR33" s="6">
        <v>4.0000000000000001E-3</v>
      </c>
      <c r="AS33" s="3">
        <v>4559</v>
      </c>
      <c r="AT33" s="6">
        <v>2E-3</v>
      </c>
      <c r="AU33" s="3">
        <v>24088</v>
      </c>
      <c r="AV33" s="4">
        <v>8.9999999999999993E-3</v>
      </c>
      <c r="AW33" s="3">
        <v>6973</v>
      </c>
      <c r="AX33" s="4">
        <v>4.0000000000000001E-3</v>
      </c>
      <c r="AY33" s="3">
        <v>40234</v>
      </c>
      <c r="AZ33" s="4">
        <v>5.0000000000000001E-3</v>
      </c>
      <c r="BA33" s="3">
        <v>2888</v>
      </c>
      <c r="BB33" s="4">
        <v>3.0000000000000001E-3</v>
      </c>
      <c r="BC33" s="3">
        <v>1481</v>
      </c>
      <c r="BD33" s="4">
        <v>3.0000000000000001E-3</v>
      </c>
      <c r="BE33" s="3">
        <v>23155</v>
      </c>
      <c r="BF33" s="4">
        <v>2.5999999999999999E-2</v>
      </c>
      <c r="BG33" s="3">
        <v>27474</v>
      </c>
      <c r="BH33" s="4">
        <v>1.4999999999999999E-2</v>
      </c>
      <c r="BI33" s="3">
        <v>9864</v>
      </c>
      <c r="BJ33" s="4">
        <v>7.0000000000000001E-3</v>
      </c>
      <c r="BK33" s="3">
        <v>61975</v>
      </c>
      <c r="BL33" s="4">
        <v>1.2999999999999999E-2</v>
      </c>
      <c r="BM33" s="3">
        <v>2503</v>
      </c>
      <c r="BN33" s="4">
        <v>2E-3</v>
      </c>
      <c r="BO33" s="3">
        <v>11586</v>
      </c>
      <c r="BP33" s="4">
        <v>8.0000000000000002E-3</v>
      </c>
      <c r="BQ33" s="3">
        <v>9761</v>
      </c>
      <c r="BR33" s="4">
        <v>4.0000000000000001E-3</v>
      </c>
      <c r="BS33" s="74">
        <v>15571</v>
      </c>
      <c r="BT33" s="4">
        <v>1.2E-2</v>
      </c>
      <c r="BU33" s="69">
        <v>39421</v>
      </c>
      <c r="BV33" s="4">
        <v>7.0000000000000001E-3</v>
      </c>
      <c r="BW33" s="77">
        <v>2360</v>
      </c>
      <c r="BX33" s="4">
        <v>2E-3</v>
      </c>
      <c r="BY33" s="79">
        <v>17996</v>
      </c>
      <c r="BZ33" s="4">
        <v>1.2E-2</v>
      </c>
      <c r="CA33" s="81">
        <v>13741</v>
      </c>
      <c r="CB33" s="4">
        <v>6.0000000000000001E-3</v>
      </c>
      <c r="CC33" s="88">
        <v>10188</v>
      </c>
      <c r="CD33" s="4">
        <v>8.0000000000000002E-3</v>
      </c>
      <c r="CE33" s="79">
        <v>44285</v>
      </c>
      <c r="CF33" s="4">
        <v>7.0000000000000001E-3</v>
      </c>
      <c r="CG33" s="92">
        <v>3143</v>
      </c>
      <c r="CH33" s="4">
        <v>3.0000000000000001E-3</v>
      </c>
    </row>
    <row r="34" spans="1:86">
      <c r="A34" s="15"/>
      <c r="B34" s="2" t="s">
        <v>16</v>
      </c>
      <c r="C34" s="3">
        <v>193</v>
      </c>
      <c r="D34" s="4">
        <v>0</v>
      </c>
      <c r="E34" s="3">
        <v>4041</v>
      </c>
      <c r="F34" s="6">
        <v>4.0000000000000001E-3</v>
      </c>
      <c r="G34" s="3">
        <v>22362</v>
      </c>
      <c r="H34" s="6">
        <v>1.2E-2</v>
      </c>
      <c r="I34" s="3">
        <v>2979</v>
      </c>
      <c r="J34" s="6">
        <v>3.0000000000000001E-3</v>
      </c>
      <c r="K34" s="3">
        <v>29575</v>
      </c>
      <c r="L34" s="6">
        <v>6.0000000000000001E-3</v>
      </c>
      <c r="M34" s="3">
        <v>2538</v>
      </c>
      <c r="N34" s="6">
        <v>3.0000000000000001E-3</v>
      </c>
      <c r="O34" s="3">
        <v>8101</v>
      </c>
      <c r="P34" s="6">
        <v>7.0000000000000001E-3</v>
      </c>
      <c r="Q34" s="3">
        <v>34866</v>
      </c>
      <c r="R34" s="6">
        <v>1.9E-2</v>
      </c>
      <c r="S34" s="3">
        <v>3758</v>
      </c>
      <c r="T34" s="6">
        <v>3.0000000000000001E-3</v>
      </c>
      <c r="U34" s="3">
        <v>49263</v>
      </c>
      <c r="V34" s="6">
        <v>0.01</v>
      </c>
      <c r="W34" s="3">
        <v>629</v>
      </c>
      <c r="X34" s="6">
        <v>1E-3</v>
      </c>
      <c r="Y34" s="3">
        <v>5707</v>
      </c>
      <c r="Z34" s="6">
        <v>4.0000000000000001E-3</v>
      </c>
      <c r="AA34" s="3">
        <v>57295</v>
      </c>
      <c r="AB34" s="6">
        <v>2.5000000000000001E-2</v>
      </c>
      <c r="AC34" s="3">
        <v>3211</v>
      </c>
      <c r="AD34" s="6">
        <v>2E-3</v>
      </c>
      <c r="AE34" s="3">
        <v>66842</v>
      </c>
      <c r="AF34" s="6">
        <v>1.0999999999999999E-2</v>
      </c>
      <c r="AG34" s="3">
        <v>1407</v>
      </c>
      <c r="AH34" s="6">
        <v>1E-3</v>
      </c>
      <c r="AI34" s="3">
        <v>6141</v>
      </c>
      <c r="AJ34" s="6">
        <v>4.0000000000000001E-3</v>
      </c>
      <c r="AK34" s="3">
        <v>28606</v>
      </c>
      <c r="AL34" s="6">
        <v>1.0999999999999999E-2</v>
      </c>
      <c r="AM34" s="3">
        <v>4486</v>
      </c>
      <c r="AN34" s="6">
        <v>3.0000000000000001E-3</v>
      </c>
      <c r="AO34" s="3">
        <v>40640</v>
      </c>
      <c r="AP34" s="6">
        <v>6.0000000000000001E-3</v>
      </c>
      <c r="AQ34" s="3">
        <v>0</v>
      </c>
      <c r="AR34" s="6">
        <v>0</v>
      </c>
      <c r="AS34" s="3">
        <v>2357</v>
      </c>
      <c r="AT34" s="6">
        <v>1E-3</v>
      </c>
      <c r="AU34" s="3">
        <v>10533</v>
      </c>
      <c r="AV34" s="4">
        <v>4.0000000000000001E-3</v>
      </c>
      <c r="AW34" s="3">
        <v>14679</v>
      </c>
      <c r="AX34" s="4">
        <v>8.9999999999999993E-3</v>
      </c>
      <c r="AY34" s="3">
        <v>27569</v>
      </c>
      <c r="AZ34" s="4">
        <v>4.0000000000000001E-3</v>
      </c>
      <c r="BA34" s="3">
        <v>280</v>
      </c>
      <c r="BB34" s="4">
        <v>0</v>
      </c>
      <c r="BC34" s="3">
        <v>0</v>
      </c>
      <c r="BD34" s="4">
        <v>0</v>
      </c>
      <c r="BE34" s="3">
        <v>986</v>
      </c>
      <c r="BF34" s="4">
        <v>1E-3</v>
      </c>
      <c r="BG34" s="3">
        <v>7087</v>
      </c>
      <c r="BH34" s="4">
        <v>4.0000000000000001E-3</v>
      </c>
      <c r="BI34" s="3">
        <v>2698</v>
      </c>
      <c r="BJ34" s="4">
        <v>2E-3</v>
      </c>
      <c r="BK34" s="3">
        <v>10771</v>
      </c>
      <c r="BL34" s="4">
        <v>2E-3</v>
      </c>
      <c r="BM34" s="3">
        <v>914</v>
      </c>
      <c r="BN34" s="4">
        <v>1E-3</v>
      </c>
      <c r="BO34" s="3">
        <v>3106</v>
      </c>
      <c r="BP34" s="4">
        <v>2E-3</v>
      </c>
      <c r="BQ34" s="3">
        <v>4448</v>
      </c>
      <c r="BR34" s="4">
        <v>2E-3</v>
      </c>
      <c r="BS34" s="74">
        <v>3540</v>
      </c>
      <c r="BT34" s="4">
        <v>3.0000000000000001E-3</v>
      </c>
      <c r="BU34" s="69">
        <v>12009</v>
      </c>
      <c r="BV34" s="4">
        <v>2E-3</v>
      </c>
      <c r="BW34" s="77">
        <v>0</v>
      </c>
      <c r="BX34" s="4">
        <v>0</v>
      </c>
      <c r="BY34" s="79">
        <v>0</v>
      </c>
      <c r="BZ34" s="4">
        <v>0</v>
      </c>
      <c r="CA34" s="81">
        <v>3344</v>
      </c>
      <c r="CB34" s="4">
        <v>1E-3</v>
      </c>
      <c r="CC34" s="88">
        <v>1257</v>
      </c>
      <c r="CD34" s="4">
        <v>1E-3</v>
      </c>
      <c r="CE34" s="79">
        <v>4601</v>
      </c>
      <c r="CF34" s="4">
        <v>1E-3</v>
      </c>
      <c r="CG34" s="92">
        <v>0</v>
      </c>
      <c r="CH34" s="4">
        <v>0</v>
      </c>
    </row>
    <row r="35" spans="1:86" s="28" customFormat="1">
      <c r="B35" s="62" t="s">
        <v>15</v>
      </c>
      <c r="C35" s="29">
        <v>4122</v>
      </c>
      <c r="D35" s="31">
        <v>5.0000000000000001E-3</v>
      </c>
      <c r="E35" s="29">
        <v>11465</v>
      </c>
      <c r="F35" s="30">
        <v>1.0999999999999999E-2</v>
      </c>
      <c r="G35" s="29">
        <v>48920</v>
      </c>
      <c r="H35" s="30">
        <v>2.7E-2</v>
      </c>
      <c r="I35" s="29">
        <v>13528</v>
      </c>
      <c r="J35" s="30">
        <v>1.0999999999999999E-2</v>
      </c>
      <c r="K35" s="29">
        <v>78035</v>
      </c>
      <c r="L35" s="30">
        <v>1.6E-2</v>
      </c>
      <c r="M35" s="29">
        <v>5145</v>
      </c>
      <c r="N35" s="30">
        <v>5.0000000000000001E-3</v>
      </c>
      <c r="O35" s="29">
        <v>14026</v>
      </c>
      <c r="P35" s="30">
        <v>1.2E-2</v>
      </c>
      <c r="Q35" s="29">
        <v>80490</v>
      </c>
      <c r="R35" s="30">
        <v>4.3999999999999997E-2</v>
      </c>
      <c r="S35" s="29">
        <v>24687</v>
      </c>
      <c r="T35" s="30">
        <v>2.1000000000000001E-2</v>
      </c>
      <c r="U35" s="29">
        <v>124348</v>
      </c>
      <c r="V35" s="30">
        <v>2.4E-2</v>
      </c>
      <c r="W35" s="29">
        <v>5758</v>
      </c>
      <c r="X35" s="30">
        <v>5.0000000000000001E-3</v>
      </c>
      <c r="Y35" s="29">
        <v>22688</v>
      </c>
      <c r="Z35" s="30">
        <v>1.6E-2</v>
      </c>
      <c r="AA35" s="29">
        <v>81973</v>
      </c>
      <c r="AB35" s="30">
        <v>3.5000000000000003E-2</v>
      </c>
      <c r="AC35" s="29">
        <v>19444</v>
      </c>
      <c r="AD35" s="30">
        <v>1.4E-2</v>
      </c>
      <c r="AE35" s="29">
        <v>129863</v>
      </c>
      <c r="AF35" s="30">
        <v>2.1000000000000001E-2</v>
      </c>
      <c r="AG35" s="29">
        <v>7141</v>
      </c>
      <c r="AH35" s="30">
        <v>6.0000000000000001E-3</v>
      </c>
      <c r="AI35" s="29">
        <v>17954</v>
      </c>
      <c r="AJ35" s="30">
        <v>1.0999999999999999E-2</v>
      </c>
      <c r="AK35" s="29">
        <v>49840</v>
      </c>
      <c r="AL35" s="30">
        <v>0.02</v>
      </c>
      <c r="AM35" s="29">
        <v>14146</v>
      </c>
      <c r="AN35" s="30">
        <v>8.9999999999999993E-3</v>
      </c>
      <c r="AO35" s="29">
        <v>89081</v>
      </c>
      <c r="AP35" s="30">
        <v>1.2999999999999999E-2</v>
      </c>
      <c r="AQ35" s="29">
        <v>5732</v>
      </c>
      <c r="AR35" s="30">
        <v>4.0000000000000001E-3</v>
      </c>
      <c r="AS35" s="29">
        <v>23336</v>
      </c>
      <c r="AT35" s="30">
        <v>1.2999999999999999E-2</v>
      </c>
      <c r="AU35" s="29">
        <v>89692</v>
      </c>
      <c r="AV35" s="31">
        <v>3.3000000000000002E-2</v>
      </c>
      <c r="AW35" s="29">
        <v>23495</v>
      </c>
      <c r="AX35" s="31">
        <v>1.4E-2</v>
      </c>
      <c r="AY35" s="29">
        <v>142255</v>
      </c>
      <c r="AZ35" s="31">
        <v>1.9E-2</v>
      </c>
      <c r="BA35" s="29">
        <v>7724</v>
      </c>
      <c r="BB35" s="31">
        <v>7.0000000000000001E-3</v>
      </c>
      <c r="BC35" s="29">
        <v>5583</v>
      </c>
      <c r="BD35" s="31">
        <v>1.0999999999999999E-2</v>
      </c>
      <c r="BE35" s="29">
        <v>12774</v>
      </c>
      <c r="BF35" s="31">
        <v>1.4E-2</v>
      </c>
      <c r="BG35" s="29">
        <v>46598</v>
      </c>
      <c r="BH35" s="31">
        <v>2.5000000000000001E-2</v>
      </c>
      <c r="BI35" s="3">
        <v>12188</v>
      </c>
      <c r="BJ35" s="31">
        <v>8.9999999999999993E-3</v>
      </c>
      <c r="BK35" s="3">
        <v>77143</v>
      </c>
      <c r="BL35" s="31">
        <v>1.7000000000000001E-2</v>
      </c>
      <c r="BM35" s="3">
        <v>5482</v>
      </c>
      <c r="BN35" s="31">
        <v>5.0000000000000001E-3</v>
      </c>
      <c r="BO35" s="3">
        <v>10324</v>
      </c>
      <c r="BP35" s="31">
        <v>7.0000000000000001E-3</v>
      </c>
      <c r="BQ35" s="3">
        <v>32348</v>
      </c>
      <c r="BR35" s="31">
        <v>1.4E-2</v>
      </c>
      <c r="BS35" s="74">
        <v>12461</v>
      </c>
      <c r="BT35" s="31">
        <v>0.01</v>
      </c>
      <c r="BU35" s="69">
        <v>60615</v>
      </c>
      <c r="BV35" s="31">
        <v>0.01</v>
      </c>
      <c r="BW35" s="77">
        <v>6183</v>
      </c>
      <c r="BX35" s="31">
        <v>6.0000000000000001E-3</v>
      </c>
      <c r="BY35" s="79">
        <v>15742</v>
      </c>
      <c r="BZ35" s="31">
        <v>1.0999999999999999E-2</v>
      </c>
      <c r="CA35" s="81">
        <v>61160</v>
      </c>
      <c r="CB35" s="4">
        <v>2.7E-2</v>
      </c>
      <c r="CC35" s="88">
        <v>21480</v>
      </c>
      <c r="CD35" s="4">
        <v>1.6E-2</v>
      </c>
      <c r="CE35" s="79">
        <v>104565</v>
      </c>
      <c r="CF35" s="31">
        <v>1.7000000000000001E-2</v>
      </c>
      <c r="CG35" s="92">
        <v>9349</v>
      </c>
      <c r="CH35" s="31">
        <v>8.0000000000000002E-3</v>
      </c>
    </row>
    <row r="36" spans="1:86" ht="45">
      <c r="A36" s="15"/>
      <c r="B36" s="62" t="s">
        <v>35</v>
      </c>
      <c r="C36" s="3">
        <v>0</v>
      </c>
      <c r="D36" s="4">
        <v>0</v>
      </c>
      <c r="E36" s="3">
        <v>1162</v>
      </c>
      <c r="F36" s="6">
        <v>1E-3</v>
      </c>
      <c r="G36" s="3">
        <v>1159</v>
      </c>
      <c r="H36" s="6">
        <v>1E-3</v>
      </c>
      <c r="I36" s="3">
        <v>2707</v>
      </c>
      <c r="J36" s="6">
        <v>2E-3</v>
      </c>
      <c r="K36" s="3">
        <v>5029</v>
      </c>
      <c r="L36" s="6">
        <v>1E-3</v>
      </c>
      <c r="M36" s="3">
        <v>278</v>
      </c>
      <c r="N36" s="6">
        <v>0</v>
      </c>
      <c r="O36" s="3">
        <v>2134</v>
      </c>
      <c r="P36" s="6">
        <v>2E-3</v>
      </c>
      <c r="Q36" s="3">
        <v>4705</v>
      </c>
      <c r="R36" s="6">
        <v>3.0000000000000001E-3</v>
      </c>
      <c r="S36" s="3">
        <v>773</v>
      </c>
      <c r="T36" s="6">
        <v>1E-3</v>
      </c>
      <c r="U36" s="3">
        <v>7889</v>
      </c>
      <c r="V36" s="6">
        <v>2E-3</v>
      </c>
      <c r="W36" s="3">
        <v>598</v>
      </c>
      <c r="X36" s="6">
        <v>1E-3</v>
      </c>
      <c r="Y36" s="3">
        <v>1366</v>
      </c>
      <c r="Z36" s="6">
        <v>1E-3</v>
      </c>
      <c r="AA36" s="3">
        <v>10099</v>
      </c>
      <c r="AB36" s="6">
        <v>4.0000000000000001E-3</v>
      </c>
      <c r="AC36" s="3">
        <v>1677</v>
      </c>
      <c r="AD36" s="6">
        <v>1E-3</v>
      </c>
      <c r="AE36" s="3">
        <v>13740</v>
      </c>
      <c r="AF36" s="6">
        <v>2E-3</v>
      </c>
      <c r="AG36" s="3">
        <v>398</v>
      </c>
      <c r="AH36" s="6">
        <v>0</v>
      </c>
      <c r="AI36" s="3">
        <v>2920</v>
      </c>
      <c r="AJ36" s="6">
        <v>2E-3</v>
      </c>
      <c r="AK36" s="3">
        <v>2402</v>
      </c>
      <c r="AL36" s="6">
        <v>1E-3</v>
      </c>
      <c r="AM36" s="3">
        <v>1353</v>
      </c>
      <c r="AN36" s="6">
        <v>1E-3</v>
      </c>
      <c r="AO36" s="3">
        <v>7073</v>
      </c>
      <c r="AP36" s="6">
        <v>1E-3</v>
      </c>
      <c r="AQ36" s="3">
        <v>0</v>
      </c>
      <c r="AR36" s="6">
        <v>0</v>
      </c>
      <c r="AS36" s="3">
        <v>1164</v>
      </c>
      <c r="AT36" s="6">
        <v>1E-3</v>
      </c>
      <c r="AU36" s="3">
        <v>6037</v>
      </c>
      <c r="AV36" s="4">
        <v>2E-3</v>
      </c>
      <c r="AW36" s="3">
        <v>6516</v>
      </c>
      <c r="AX36" s="4">
        <v>4.0000000000000001E-3</v>
      </c>
      <c r="AY36" s="3">
        <v>13716</v>
      </c>
      <c r="AZ36" s="4">
        <v>2E-3</v>
      </c>
      <c r="BA36" s="3">
        <v>0</v>
      </c>
      <c r="BB36" s="4">
        <v>0</v>
      </c>
      <c r="BC36" s="3">
        <v>841</v>
      </c>
      <c r="BD36" s="4">
        <v>2E-3</v>
      </c>
      <c r="BE36" s="3">
        <v>187</v>
      </c>
      <c r="BF36" s="4">
        <v>0</v>
      </c>
      <c r="BG36" s="3">
        <v>2025</v>
      </c>
      <c r="BH36" s="4">
        <v>1E-3</v>
      </c>
      <c r="BI36" s="3">
        <v>1449</v>
      </c>
      <c r="BJ36" s="4">
        <v>1E-3</v>
      </c>
      <c r="BK36" s="3">
        <v>4502</v>
      </c>
      <c r="BL36" s="4">
        <v>1E-3</v>
      </c>
      <c r="BM36" s="3">
        <v>0</v>
      </c>
      <c r="BN36" s="4">
        <v>0</v>
      </c>
      <c r="BO36" s="3">
        <v>271</v>
      </c>
      <c r="BP36" s="4">
        <v>0</v>
      </c>
      <c r="BQ36" s="3">
        <v>1241</v>
      </c>
      <c r="BR36" s="4">
        <v>1E-3</v>
      </c>
      <c r="BS36" s="74">
        <v>0</v>
      </c>
      <c r="BT36" s="4">
        <v>0</v>
      </c>
      <c r="BU36" s="69">
        <v>1512</v>
      </c>
      <c r="BV36" s="4">
        <v>0</v>
      </c>
      <c r="BW36" s="77">
        <v>0</v>
      </c>
      <c r="BX36" s="4">
        <v>0</v>
      </c>
      <c r="BY36" s="79">
        <v>650</v>
      </c>
      <c r="BZ36" s="4">
        <v>0</v>
      </c>
      <c r="CA36" s="81">
        <v>1061</v>
      </c>
      <c r="CB36" s="4">
        <v>0</v>
      </c>
      <c r="CC36" s="88">
        <v>388</v>
      </c>
      <c r="CD36" s="4">
        <v>0</v>
      </c>
      <c r="CE36" s="79">
        <v>2099</v>
      </c>
      <c r="CF36" s="4">
        <v>0</v>
      </c>
      <c r="CG36" s="92">
        <v>0</v>
      </c>
      <c r="CH36" s="4">
        <v>0</v>
      </c>
    </row>
    <row r="37" spans="1:86" s="15" customFormat="1">
      <c r="B37" s="62" t="s">
        <v>201</v>
      </c>
      <c r="C37" s="77" t="s">
        <v>186</v>
      </c>
      <c r="D37" s="77" t="s">
        <v>186</v>
      </c>
      <c r="E37" s="77" t="s">
        <v>186</v>
      </c>
      <c r="F37" s="77" t="s">
        <v>186</v>
      </c>
      <c r="G37" s="77" t="s">
        <v>186</v>
      </c>
      <c r="H37" s="77" t="s">
        <v>186</v>
      </c>
      <c r="I37" s="77" t="s">
        <v>186</v>
      </c>
      <c r="J37" s="77" t="s">
        <v>186</v>
      </c>
      <c r="K37" s="77" t="s">
        <v>186</v>
      </c>
      <c r="L37" s="77" t="s">
        <v>186</v>
      </c>
      <c r="M37" s="77" t="s">
        <v>186</v>
      </c>
      <c r="N37" s="77" t="s">
        <v>186</v>
      </c>
      <c r="O37" s="77" t="s">
        <v>186</v>
      </c>
      <c r="P37" s="77" t="s">
        <v>186</v>
      </c>
      <c r="Q37" s="77" t="s">
        <v>186</v>
      </c>
      <c r="R37" s="77" t="s">
        <v>186</v>
      </c>
      <c r="S37" s="77" t="s">
        <v>186</v>
      </c>
      <c r="T37" s="77" t="s">
        <v>186</v>
      </c>
      <c r="U37" s="77" t="s">
        <v>186</v>
      </c>
      <c r="V37" s="77" t="s">
        <v>186</v>
      </c>
      <c r="W37" s="77" t="s">
        <v>186</v>
      </c>
      <c r="X37" s="77" t="s">
        <v>186</v>
      </c>
      <c r="Y37" s="77" t="s">
        <v>186</v>
      </c>
      <c r="Z37" s="77" t="s">
        <v>186</v>
      </c>
      <c r="AA37" s="77" t="s">
        <v>186</v>
      </c>
      <c r="AB37" s="77" t="s">
        <v>186</v>
      </c>
      <c r="AC37" s="77" t="s">
        <v>186</v>
      </c>
      <c r="AD37" s="77" t="s">
        <v>186</v>
      </c>
      <c r="AE37" s="77" t="s">
        <v>186</v>
      </c>
      <c r="AF37" s="77" t="s">
        <v>186</v>
      </c>
      <c r="AG37" s="77" t="s">
        <v>186</v>
      </c>
      <c r="AH37" s="77" t="s">
        <v>186</v>
      </c>
      <c r="AI37" s="77" t="s">
        <v>186</v>
      </c>
      <c r="AJ37" s="77" t="s">
        <v>186</v>
      </c>
      <c r="AK37" s="77" t="s">
        <v>186</v>
      </c>
      <c r="AL37" s="77" t="s">
        <v>186</v>
      </c>
      <c r="AM37" s="77" t="s">
        <v>186</v>
      </c>
      <c r="AN37" s="77" t="s">
        <v>186</v>
      </c>
      <c r="AO37" s="77" t="s">
        <v>186</v>
      </c>
      <c r="AP37" s="77" t="s">
        <v>186</v>
      </c>
      <c r="AQ37" s="77" t="s">
        <v>186</v>
      </c>
      <c r="AR37" s="77" t="s">
        <v>186</v>
      </c>
      <c r="AS37" s="77" t="s">
        <v>186</v>
      </c>
      <c r="AT37" s="77" t="s">
        <v>186</v>
      </c>
      <c r="AU37" s="77" t="s">
        <v>186</v>
      </c>
      <c r="AV37" s="77" t="s">
        <v>186</v>
      </c>
      <c r="AW37" s="77" t="s">
        <v>186</v>
      </c>
      <c r="AX37" s="77" t="s">
        <v>186</v>
      </c>
      <c r="AY37" s="77" t="s">
        <v>186</v>
      </c>
      <c r="AZ37" s="77" t="s">
        <v>186</v>
      </c>
      <c r="BA37" s="77" t="s">
        <v>186</v>
      </c>
      <c r="BB37" s="77" t="s">
        <v>186</v>
      </c>
      <c r="BC37" s="77" t="s">
        <v>186</v>
      </c>
      <c r="BD37" s="77" t="s">
        <v>186</v>
      </c>
      <c r="BE37" s="77" t="s">
        <v>186</v>
      </c>
      <c r="BF37" s="77" t="s">
        <v>186</v>
      </c>
      <c r="BG37" s="77" t="s">
        <v>186</v>
      </c>
      <c r="BH37" s="77" t="s">
        <v>186</v>
      </c>
      <c r="BI37" s="77" t="s">
        <v>186</v>
      </c>
      <c r="BJ37" s="77" t="s">
        <v>186</v>
      </c>
      <c r="BK37" s="77" t="s">
        <v>186</v>
      </c>
      <c r="BL37" s="77" t="s">
        <v>186</v>
      </c>
      <c r="BM37" s="77" t="s">
        <v>186</v>
      </c>
      <c r="BN37" s="77" t="s">
        <v>186</v>
      </c>
      <c r="BO37" s="77" t="s">
        <v>186</v>
      </c>
      <c r="BP37" s="77" t="s">
        <v>186</v>
      </c>
      <c r="BQ37" s="77" t="s">
        <v>186</v>
      </c>
      <c r="BR37" s="77" t="s">
        <v>186</v>
      </c>
      <c r="BS37" s="77" t="s">
        <v>186</v>
      </c>
      <c r="BT37" s="77" t="s">
        <v>186</v>
      </c>
      <c r="BU37" s="77" t="s">
        <v>186</v>
      </c>
      <c r="BV37" s="77" t="s">
        <v>186</v>
      </c>
      <c r="BW37" s="77">
        <v>9084</v>
      </c>
      <c r="BX37" s="4">
        <v>8.0000000000000002E-3</v>
      </c>
      <c r="BY37" s="79">
        <v>14214</v>
      </c>
      <c r="BZ37" s="4">
        <v>0.01</v>
      </c>
      <c r="CA37" s="81">
        <v>18739</v>
      </c>
      <c r="CB37" s="4">
        <v>8.0000000000000002E-3</v>
      </c>
      <c r="CC37" s="88">
        <v>6800</v>
      </c>
      <c r="CD37" s="4">
        <v>5.0000000000000001E-3</v>
      </c>
      <c r="CE37" s="79">
        <v>48838</v>
      </c>
      <c r="CF37" s="4">
        <v>8.0000000000000002E-3</v>
      </c>
      <c r="CG37" s="92">
        <v>5734</v>
      </c>
      <c r="CH37" s="4">
        <v>5.0000000000000001E-3</v>
      </c>
    </row>
    <row r="38" spans="1:86" s="15" customFormat="1">
      <c r="B38" s="62" t="s">
        <v>202</v>
      </c>
      <c r="C38" s="77" t="s">
        <v>186</v>
      </c>
      <c r="D38" s="77" t="s">
        <v>186</v>
      </c>
      <c r="E38" s="77" t="s">
        <v>186</v>
      </c>
      <c r="F38" s="77" t="s">
        <v>186</v>
      </c>
      <c r="G38" s="77" t="s">
        <v>186</v>
      </c>
      <c r="H38" s="77" t="s">
        <v>186</v>
      </c>
      <c r="I38" s="77" t="s">
        <v>186</v>
      </c>
      <c r="J38" s="77" t="s">
        <v>186</v>
      </c>
      <c r="K38" s="77" t="s">
        <v>186</v>
      </c>
      <c r="L38" s="77" t="s">
        <v>186</v>
      </c>
      <c r="M38" s="77" t="s">
        <v>186</v>
      </c>
      <c r="N38" s="77" t="s">
        <v>186</v>
      </c>
      <c r="O38" s="77" t="s">
        <v>186</v>
      </c>
      <c r="P38" s="77" t="s">
        <v>186</v>
      </c>
      <c r="Q38" s="77" t="s">
        <v>186</v>
      </c>
      <c r="R38" s="77" t="s">
        <v>186</v>
      </c>
      <c r="S38" s="77" t="s">
        <v>186</v>
      </c>
      <c r="T38" s="77" t="s">
        <v>186</v>
      </c>
      <c r="U38" s="77" t="s">
        <v>186</v>
      </c>
      <c r="V38" s="77" t="s">
        <v>186</v>
      </c>
      <c r="W38" s="77" t="s">
        <v>186</v>
      </c>
      <c r="X38" s="77" t="s">
        <v>186</v>
      </c>
      <c r="Y38" s="77" t="s">
        <v>186</v>
      </c>
      <c r="Z38" s="77" t="s">
        <v>186</v>
      </c>
      <c r="AA38" s="77" t="s">
        <v>186</v>
      </c>
      <c r="AB38" s="77" t="s">
        <v>186</v>
      </c>
      <c r="AC38" s="77" t="s">
        <v>186</v>
      </c>
      <c r="AD38" s="77" t="s">
        <v>186</v>
      </c>
      <c r="AE38" s="77" t="s">
        <v>186</v>
      </c>
      <c r="AF38" s="77" t="s">
        <v>186</v>
      </c>
      <c r="AG38" s="77" t="s">
        <v>186</v>
      </c>
      <c r="AH38" s="77" t="s">
        <v>186</v>
      </c>
      <c r="AI38" s="77" t="s">
        <v>186</v>
      </c>
      <c r="AJ38" s="77" t="s">
        <v>186</v>
      </c>
      <c r="AK38" s="77" t="s">
        <v>186</v>
      </c>
      <c r="AL38" s="77" t="s">
        <v>186</v>
      </c>
      <c r="AM38" s="77" t="s">
        <v>186</v>
      </c>
      <c r="AN38" s="77" t="s">
        <v>186</v>
      </c>
      <c r="AO38" s="77" t="s">
        <v>186</v>
      </c>
      <c r="AP38" s="77" t="s">
        <v>186</v>
      </c>
      <c r="AQ38" s="77" t="s">
        <v>186</v>
      </c>
      <c r="AR38" s="77" t="s">
        <v>186</v>
      </c>
      <c r="AS38" s="77" t="s">
        <v>186</v>
      </c>
      <c r="AT38" s="77" t="s">
        <v>186</v>
      </c>
      <c r="AU38" s="77" t="s">
        <v>186</v>
      </c>
      <c r="AV38" s="77" t="s">
        <v>186</v>
      </c>
      <c r="AW38" s="77" t="s">
        <v>186</v>
      </c>
      <c r="AX38" s="77" t="s">
        <v>186</v>
      </c>
      <c r="AY38" s="77" t="s">
        <v>186</v>
      </c>
      <c r="AZ38" s="77" t="s">
        <v>186</v>
      </c>
      <c r="BA38" s="77" t="s">
        <v>186</v>
      </c>
      <c r="BB38" s="77" t="s">
        <v>186</v>
      </c>
      <c r="BC38" s="77" t="s">
        <v>186</v>
      </c>
      <c r="BD38" s="77" t="s">
        <v>186</v>
      </c>
      <c r="BE38" s="77" t="s">
        <v>186</v>
      </c>
      <c r="BF38" s="77" t="s">
        <v>186</v>
      </c>
      <c r="BG38" s="77" t="s">
        <v>186</v>
      </c>
      <c r="BH38" s="77" t="s">
        <v>186</v>
      </c>
      <c r="BI38" s="77" t="s">
        <v>186</v>
      </c>
      <c r="BJ38" s="77" t="s">
        <v>186</v>
      </c>
      <c r="BK38" s="77" t="s">
        <v>186</v>
      </c>
      <c r="BL38" s="77" t="s">
        <v>186</v>
      </c>
      <c r="BM38" s="77" t="s">
        <v>186</v>
      </c>
      <c r="BN38" s="77" t="s">
        <v>186</v>
      </c>
      <c r="BO38" s="77" t="s">
        <v>186</v>
      </c>
      <c r="BP38" s="77" t="s">
        <v>186</v>
      </c>
      <c r="BQ38" s="77" t="s">
        <v>186</v>
      </c>
      <c r="BR38" s="77" t="s">
        <v>186</v>
      </c>
      <c r="BS38" s="77" t="s">
        <v>186</v>
      </c>
      <c r="BT38" s="77" t="s">
        <v>186</v>
      </c>
      <c r="BU38" s="77" t="s">
        <v>186</v>
      </c>
      <c r="BV38" s="77" t="s">
        <v>186</v>
      </c>
      <c r="BW38" s="77">
        <v>1299</v>
      </c>
      <c r="BX38" s="4">
        <v>1E-3</v>
      </c>
      <c r="BY38" s="79">
        <v>858</v>
      </c>
      <c r="BZ38" s="4">
        <v>1E-3</v>
      </c>
      <c r="CA38" s="81">
        <v>3619</v>
      </c>
      <c r="CB38" s="4">
        <v>2E-3</v>
      </c>
      <c r="CC38" s="88">
        <v>204</v>
      </c>
      <c r="CD38" s="4">
        <v>0</v>
      </c>
      <c r="CE38" s="79">
        <v>5980</v>
      </c>
      <c r="CF38" s="4">
        <v>1E-3</v>
      </c>
      <c r="CG38" s="92">
        <v>1024</v>
      </c>
      <c r="CH38" s="4">
        <v>1E-3</v>
      </c>
    </row>
    <row r="39" spans="1:86" s="15" customFormat="1">
      <c r="B39" s="62" t="s">
        <v>203</v>
      </c>
      <c r="C39" s="77" t="s">
        <v>186</v>
      </c>
      <c r="D39" s="77" t="s">
        <v>186</v>
      </c>
      <c r="E39" s="77" t="s">
        <v>186</v>
      </c>
      <c r="F39" s="77" t="s">
        <v>186</v>
      </c>
      <c r="G39" s="77" t="s">
        <v>186</v>
      </c>
      <c r="H39" s="77" t="s">
        <v>186</v>
      </c>
      <c r="I39" s="77" t="s">
        <v>186</v>
      </c>
      <c r="J39" s="77" t="s">
        <v>186</v>
      </c>
      <c r="K39" s="77" t="s">
        <v>186</v>
      </c>
      <c r="L39" s="77" t="s">
        <v>186</v>
      </c>
      <c r="M39" s="77" t="s">
        <v>186</v>
      </c>
      <c r="N39" s="77" t="s">
        <v>186</v>
      </c>
      <c r="O39" s="77" t="s">
        <v>186</v>
      </c>
      <c r="P39" s="77" t="s">
        <v>186</v>
      </c>
      <c r="Q39" s="77" t="s">
        <v>186</v>
      </c>
      <c r="R39" s="77" t="s">
        <v>186</v>
      </c>
      <c r="S39" s="77" t="s">
        <v>186</v>
      </c>
      <c r="T39" s="77" t="s">
        <v>186</v>
      </c>
      <c r="U39" s="77" t="s">
        <v>186</v>
      </c>
      <c r="V39" s="77" t="s">
        <v>186</v>
      </c>
      <c r="W39" s="77" t="s">
        <v>186</v>
      </c>
      <c r="X39" s="77" t="s">
        <v>186</v>
      </c>
      <c r="Y39" s="77" t="s">
        <v>186</v>
      </c>
      <c r="Z39" s="77" t="s">
        <v>186</v>
      </c>
      <c r="AA39" s="77" t="s">
        <v>186</v>
      </c>
      <c r="AB39" s="77" t="s">
        <v>186</v>
      </c>
      <c r="AC39" s="77" t="s">
        <v>186</v>
      </c>
      <c r="AD39" s="77" t="s">
        <v>186</v>
      </c>
      <c r="AE39" s="77" t="s">
        <v>186</v>
      </c>
      <c r="AF39" s="77" t="s">
        <v>186</v>
      </c>
      <c r="AG39" s="77" t="s">
        <v>186</v>
      </c>
      <c r="AH39" s="77" t="s">
        <v>186</v>
      </c>
      <c r="AI39" s="77" t="s">
        <v>186</v>
      </c>
      <c r="AJ39" s="77" t="s">
        <v>186</v>
      </c>
      <c r="AK39" s="77" t="s">
        <v>186</v>
      </c>
      <c r="AL39" s="77" t="s">
        <v>186</v>
      </c>
      <c r="AM39" s="77" t="s">
        <v>186</v>
      </c>
      <c r="AN39" s="77" t="s">
        <v>186</v>
      </c>
      <c r="AO39" s="77" t="s">
        <v>186</v>
      </c>
      <c r="AP39" s="77" t="s">
        <v>186</v>
      </c>
      <c r="AQ39" s="77" t="s">
        <v>186</v>
      </c>
      <c r="AR39" s="77" t="s">
        <v>186</v>
      </c>
      <c r="AS39" s="77" t="s">
        <v>186</v>
      </c>
      <c r="AT39" s="77" t="s">
        <v>186</v>
      </c>
      <c r="AU39" s="77" t="s">
        <v>186</v>
      </c>
      <c r="AV39" s="77" t="s">
        <v>186</v>
      </c>
      <c r="AW39" s="77" t="s">
        <v>186</v>
      </c>
      <c r="AX39" s="77" t="s">
        <v>186</v>
      </c>
      <c r="AY39" s="77" t="s">
        <v>186</v>
      </c>
      <c r="AZ39" s="77" t="s">
        <v>186</v>
      </c>
      <c r="BA39" s="77" t="s">
        <v>186</v>
      </c>
      <c r="BB39" s="77" t="s">
        <v>186</v>
      </c>
      <c r="BC39" s="77" t="s">
        <v>186</v>
      </c>
      <c r="BD39" s="77" t="s">
        <v>186</v>
      </c>
      <c r="BE39" s="77" t="s">
        <v>186</v>
      </c>
      <c r="BF39" s="77" t="s">
        <v>186</v>
      </c>
      <c r="BG39" s="77" t="s">
        <v>186</v>
      </c>
      <c r="BH39" s="77" t="s">
        <v>186</v>
      </c>
      <c r="BI39" s="77" t="s">
        <v>186</v>
      </c>
      <c r="BJ39" s="77" t="s">
        <v>186</v>
      </c>
      <c r="BK39" s="77" t="s">
        <v>186</v>
      </c>
      <c r="BL39" s="77" t="s">
        <v>186</v>
      </c>
      <c r="BM39" s="77" t="s">
        <v>186</v>
      </c>
      <c r="BN39" s="77" t="s">
        <v>186</v>
      </c>
      <c r="BO39" s="77" t="s">
        <v>186</v>
      </c>
      <c r="BP39" s="77" t="s">
        <v>186</v>
      </c>
      <c r="BQ39" s="77" t="s">
        <v>186</v>
      </c>
      <c r="BR39" s="77" t="s">
        <v>186</v>
      </c>
      <c r="BS39" s="77" t="s">
        <v>186</v>
      </c>
      <c r="BT39" s="77" t="s">
        <v>186</v>
      </c>
      <c r="BU39" s="77" t="s">
        <v>186</v>
      </c>
      <c r="BV39" s="77" t="s">
        <v>186</v>
      </c>
      <c r="BW39" s="77">
        <v>9205</v>
      </c>
      <c r="BX39" s="4">
        <v>8.0000000000000002E-3</v>
      </c>
      <c r="BY39" s="79">
        <v>9200</v>
      </c>
      <c r="BZ39" s="4">
        <v>6.0000000000000001E-3</v>
      </c>
      <c r="CA39" s="81">
        <v>14799</v>
      </c>
      <c r="CB39" s="4">
        <v>7.0000000000000001E-3</v>
      </c>
      <c r="CC39" s="88">
        <v>11011</v>
      </c>
      <c r="CD39" s="4">
        <v>8.0000000000000002E-3</v>
      </c>
      <c r="CE39" s="79">
        <v>44214</v>
      </c>
      <c r="CF39" s="4">
        <v>7.0000000000000001E-3</v>
      </c>
      <c r="CG39" s="92">
        <v>9632</v>
      </c>
      <c r="CH39" s="4">
        <v>8.9999999999999993E-3</v>
      </c>
    </row>
    <row r="40" spans="1:86" s="15" customFormat="1">
      <c r="B40" s="62" t="s">
        <v>204</v>
      </c>
      <c r="C40" s="77" t="s">
        <v>186</v>
      </c>
      <c r="D40" s="77" t="s">
        <v>186</v>
      </c>
      <c r="E40" s="77" t="s">
        <v>186</v>
      </c>
      <c r="F40" s="77" t="s">
        <v>186</v>
      </c>
      <c r="G40" s="77" t="s">
        <v>186</v>
      </c>
      <c r="H40" s="77" t="s">
        <v>186</v>
      </c>
      <c r="I40" s="77" t="s">
        <v>186</v>
      </c>
      <c r="J40" s="77" t="s">
        <v>186</v>
      </c>
      <c r="K40" s="77" t="s">
        <v>186</v>
      </c>
      <c r="L40" s="77" t="s">
        <v>186</v>
      </c>
      <c r="M40" s="77" t="s">
        <v>186</v>
      </c>
      <c r="N40" s="77" t="s">
        <v>186</v>
      </c>
      <c r="O40" s="77" t="s">
        <v>186</v>
      </c>
      <c r="P40" s="77" t="s">
        <v>186</v>
      </c>
      <c r="Q40" s="77" t="s">
        <v>186</v>
      </c>
      <c r="R40" s="77" t="s">
        <v>186</v>
      </c>
      <c r="S40" s="77" t="s">
        <v>186</v>
      </c>
      <c r="T40" s="77" t="s">
        <v>186</v>
      </c>
      <c r="U40" s="77" t="s">
        <v>186</v>
      </c>
      <c r="V40" s="77" t="s">
        <v>186</v>
      </c>
      <c r="W40" s="77" t="s">
        <v>186</v>
      </c>
      <c r="X40" s="77" t="s">
        <v>186</v>
      </c>
      <c r="Y40" s="77" t="s">
        <v>186</v>
      </c>
      <c r="Z40" s="77" t="s">
        <v>186</v>
      </c>
      <c r="AA40" s="77" t="s">
        <v>186</v>
      </c>
      <c r="AB40" s="77" t="s">
        <v>186</v>
      </c>
      <c r="AC40" s="77" t="s">
        <v>186</v>
      </c>
      <c r="AD40" s="77" t="s">
        <v>186</v>
      </c>
      <c r="AE40" s="77" t="s">
        <v>186</v>
      </c>
      <c r="AF40" s="77" t="s">
        <v>186</v>
      </c>
      <c r="AG40" s="77" t="s">
        <v>186</v>
      </c>
      <c r="AH40" s="77" t="s">
        <v>186</v>
      </c>
      <c r="AI40" s="77" t="s">
        <v>186</v>
      </c>
      <c r="AJ40" s="77" t="s">
        <v>186</v>
      </c>
      <c r="AK40" s="77" t="s">
        <v>186</v>
      </c>
      <c r="AL40" s="77" t="s">
        <v>186</v>
      </c>
      <c r="AM40" s="77" t="s">
        <v>186</v>
      </c>
      <c r="AN40" s="77" t="s">
        <v>186</v>
      </c>
      <c r="AO40" s="77" t="s">
        <v>186</v>
      </c>
      <c r="AP40" s="77" t="s">
        <v>186</v>
      </c>
      <c r="AQ40" s="77" t="s">
        <v>186</v>
      </c>
      <c r="AR40" s="77" t="s">
        <v>186</v>
      </c>
      <c r="AS40" s="77" t="s">
        <v>186</v>
      </c>
      <c r="AT40" s="77" t="s">
        <v>186</v>
      </c>
      <c r="AU40" s="77" t="s">
        <v>186</v>
      </c>
      <c r="AV40" s="77" t="s">
        <v>186</v>
      </c>
      <c r="AW40" s="77" t="s">
        <v>186</v>
      </c>
      <c r="AX40" s="77" t="s">
        <v>186</v>
      </c>
      <c r="AY40" s="77" t="s">
        <v>186</v>
      </c>
      <c r="AZ40" s="77" t="s">
        <v>186</v>
      </c>
      <c r="BA40" s="77" t="s">
        <v>186</v>
      </c>
      <c r="BB40" s="77" t="s">
        <v>186</v>
      </c>
      <c r="BC40" s="77" t="s">
        <v>186</v>
      </c>
      <c r="BD40" s="77" t="s">
        <v>186</v>
      </c>
      <c r="BE40" s="77" t="s">
        <v>186</v>
      </c>
      <c r="BF40" s="77" t="s">
        <v>186</v>
      </c>
      <c r="BG40" s="77" t="s">
        <v>186</v>
      </c>
      <c r="BH40" s="77" t="s">
        <v>186</v>
      </c>
      <c r="BI40" s="77" t="s">
        <v>186</v>
      </c>
      <c r="BJ40" s="77" t="s">
        <v>186</v>
      </c>
      <c r="BK40" s="77" t="s">
        <v>186</v>
      </c>
      <c r="BL40" s="77" t="s">
        <v>186</v>
      </c>
      <c r="BM40" s="77" t="s">
        <v>186</v>
      </c>
      <c r="BN40" s="77" t="s">
        <v>186</v>
      </c>
      <c r="BO40" s="77" t="s">
        <v>186</v>
      </c>
      <c r="BP40" s="77" t="s">
        <v>186</v>
      </c>
      <c r="BQ40" s="77" t="s">
        <v>186</v>
      </c>
      <c r="BR40" s="77" t="s">
        <v>186</v>
      </c>
      <c r="BS40" s="77" t="s">
        <v>186</v>
      </c>
      <c r="BT40" s="77" t="s">
        <v>186</v>
      </c>
      <c r="BU40" s="77" t="s">
        <v>186</v>
      </c>
      <c r="BV40" s="77" t="s">
        <v>186</v>
      </c>
      <c r="BW40" s="77">
        <v>10536</v>
      </c>
      <c r="BX40" s="4">
        <v>8.9999999999999993E-3</v>
      </c>
      <c r="BY40" s="79">
        <v>7847</v>
      </c>
      <c r="BZ40" s="4">
        <v>5.0000000000000001E-3</v>
      </c>
      <c r="CA40" s="81">
        <v>5864</v>
      </c>
      <c r="CB40" s="4">
        <v>3.0000000000000001E-3</v>
      </c>
      <c r="CC40" s="88">
        <v>7761</v>
      </c>
      <c r="CD40" s="4">
        <v>6.0000000000000001E-3</v>
      </c>
      <c r="CE40" s="79">
        <v>32008</v>
      </c>
      <c r="CF40" s="4">
        <v>5.0000000000000001E-3</v>
      </c>
      <c r="CG40" s="92">
        <v>5980</v>
      </c>
      <c r="CH40" s="4">
        <v>5.0000000000000001E-3</v>
      </c>
    </row>
    <row r="41" spans="1:86" s="15" customFormat="1">
      <c r="B41" s="62" t="s">
        <v>205</v>
      </c>
      <c r="C41" s="77" t="s">
        <v>186</v>
      </c>
      <c r="D41" s="77" t="s">
        <v>186</v>
      </c>
      <c r="E41" s="77" t="s">
        <v>186</v>
      </c>
      <c r="F41" s="77" t="s">
        <v>186</v>
      </c>
      <c r="G41" s="77" t="s">
        <v>186</v>
      </c>
      <c r="H41" s="77" t="s">
        <v>186</v>
      </c>
      <c r="I41" s="77" t="s">
        <v>186</v>
      </c>
      <c r="J41" s="77" t="s">
        <v>186</v>
      </c>
      <c r="K41" s="77" t="s">
        <v>186</v>
      </c>
      <c r="L41" s="77" t="s">
        <v>186</v>
      </c>
      <c r="M41" s="77" t="s">
        <v>186</v>
      </c>
      <c r="N41" s="77" t="s">
        <v>186</v>
      </c>
      <c r="O41" s="77" t="s">
        <v>186</v>
      </c>
      <c r="P41" s="77" t="s">
        <v>186</v>
      </c>
      <c r="Q41" s="77" t="s">
        <v>186</v>
      </c>
      <c r="R41" s="77" t="s">
        <v>186</v>
      </c>
      <c r="S41" s="77" t="s">
        <v>186</v>
      </c>
      <c r="T41" s="77" t="s">
        <v>186</v>
      </c>
      <c r="U41" s="77" t="s">
        <v>186</v>
      </c>
      <c r="V41" s="77" t="s">
        <v>186</v>
      </c>
      <c r="W41" s="77" t="s">
        <v>186</v>
      </c>
      <c r="X41" s="77" t="s">
        <v>186</v>
      </c>
      <c r="Y41" s="77" t="s">
        <v>186</v>
      </c>
      <c r="Z41" s="77" t="s">
        <v>186</v>
      </c>
      <c r="AA41" s="77" t="s">
        <v>186</v>
      </c>
      <c r="AB41" s="77" t="s">
        <v>186</v>
      </c>
      <c r="AC41" s="77" t="s">
        <v>186</v>
      </c>
      <c r="AD41" s="77" t="s">
        <v>186</v>
      </c>
      <c r="AE41" s="77" t="s">
        <v>186</v>
      </c>
      <c r="AF41" s="77" t="s">
        <v>186</v>
      </c>
      <c r="AG41" s="77" t="s">
        <v>186</v>
      </c>
      <c r="AH41" s="77" t="s">
        <v>186</v>
      </c>
      <c r="AI41" s="77" t="s">
        <v>186</v>
      </c>
      <c r="AJ41" s="77" t="s">
        <v>186</v>
      </c>
      <c r="AK41" s="77" t="s">
        <v>186</v>
      </c>
      <c r="AL41" s="77" t="s">
        <v>186</v>
      </c>
      <c r="AM41" s="77" t="s">
        <v>186</v>
      </c>
      <c r="AN41" s="77" t="s">
        <v>186</v>
      </c>
      <c r="AO41" s="77" t="s">
        <v>186</v>
      </c>
      <c r="AP41" s="77" t="s">
        <v>186</v>
      </c>
      <c r="AQ41" s="77" t="s">
        <v>186</v>
      </c>
      <c r="AR41" s="77" t="s">
        <v>186</v>
      </c>
      <c r="AS41" s="77" t="s">
        <v>186</v>
      </c>
      <c r="AT41" s="77" t="s">
        <v>186</v>
      </c>
      <c r="AU41" s="77" t="s">
        <v>186</v>
      </c>
      <c r="AV41" s="77" t="s">
        <v>186</v>
      </c>
      <c r="AW41" s="77" t="s">
        <v>186</v>
      </c>
      <c r="AX41" s="77" t="s">
        <v>186</v>
      </c>
      <c r="AY41" s="77" t="s">
        <v>186</v>
      </c>
      <c r="AZ41" s="77" t="s">
        <v>186</v>
      </c>
      <c r="BA41" s="77" t="s">
        <v>186</v>
      </c>
      <c r="BB41" s="77" t="s">
        <v>186</v>
      </c>
      <c r="BC41" s="77" t="s">
        <v>186</v>
      </c>
      <c r="BD41" s="77" t="s">
        <v>186</v>
      </c>
      <c r="BE41" s="77" t="s">
        <v>186</v>
      </c>
      <c r="BF41" s="77" t="s">
        <v>186</v>
      </c>
      <c r="BG41" s="77" t="s">
        <v>186</v>
      </c>
      <c r="BH41" s="77" t="s">
        <v>186</v>
      </c>
      <c r="BI41" s="77" t="s">
        <v>186</v>
      </c>
      <c r="BJ41" s="77" t="s">
        <v>186</v>
      </c>
      <c r="BK41" s="77" t="s">
        <v>186</v>
      </c>
      <c r="BL41" s="77" t="s">
        <v>186</v>
      </c>
      <c r="BM41" s="77" t="s">
        <v>186</v>
      </c>
      <c r="BN41" s="77" t="s">
        <v>186</v>
      </c>
      <c r="BO41" s="77" t="s">
        <v>186</v>
      </c>
      <c r="BP41" s="77" t="s">
        <v>186</v>
      </c>
      <c r="BQ41" s="77" t="s">
        <v>186</v>
      </c>
      <c r="BR41" s="77" t="s">
        <v>186</v>
      </c>
      <c r="BS41" s="77" t="s">
        <v>186</v>
      </c>
      <c r="BT41" s="77" t="s">
        <v>186</v>
      </c>
      <c r="BU41" s="77" t="s">
        <v>186</v>
      </c>
      <c r="BV41" s="77" t="s">
        <v>186</v>
      </c>
      <c r="BW41" s="77">
        <v>1251</v>
      </c>
      <c r="BX41" s="4">
        <v>1E-3</v>
      </c>
      <c r="BY41" s="79">
        <v>1245</v>
      </c>
      <c r="BZ41" s="4">
        <v>1E-3</v>
      </c>
      <c r="CA41" s="81">
        <v>1846</v>
      </c>
      <c r="CB41" s="4">
        <v>1E-3</v>
      </c>
      <c r="CC41" s="88">
        <v>1586</v>
      </c>
      <c r="CD41" s="4">
        <v>1E-3</v>
      </c>
      <c r="CE41" s="79">
        <v>5928</v>
      </c>
      <c r="CF41" s="4">
        <v>1E-3</v>
      </c>
      <c r="CG41" s="92">
        <v>0</v>
      </c>
      <c r="CH41" s="4">
        <v>0</v>
      </c>
    </row>
    <row r="42" spans="1:86" s="15" customFormat="1" ht="30">
      <c r="B42" s="62" t="s">
        <v>206</v>
      </c>
      <c r="C42" s="77" t="s">
        <v>186</v>
      </c>
      <c r="D42" s="77" t="s">
        <v>186</v>
      </c>
      <c r="E42" s="77" t="s">
        <v>186</v>
      </c>
      <c r="F42" s="77" t="s">
        <v>186</v>
      </c>
      <c r="G42" s="77" t="s">
        <v>186</v>
      </c>
      <c r="H42" s="77" t="s">
        <v>186</v>
      </c>
      <c r="I42" s="77" t="s">
        <v>186</v>
      </c>
      <c r="J42" s="77" t="s">
        <v>186</v>
      </c>
      <c r="K42" s="77" t="s">
        <v>186</v>
      </c>
      <c r="L42" s="77" t="s">
        <v>186</v>
      </c>
      <c r="M42" s="77" t="s">
        <v>186</v>
      </c>
      <c r="N42" s="77" t="s">
        <v>186</v>
      </c>
      <c r="O42" s="77" t="s">
        <v>186</v>
      </c>
      <c r="P42" s="77" t="s">
        <v>186</v>
      </c>
      <c r="Q42" s="77" t="s">
        <v>186</v>
      </c>
      <c r="R42" s="77" t="s">
        <v>186</v>
      </c>
      <c r="S42" s="77" t="s">
        <v>186</v>
      </c>
      <c r="T42" s="77" t="s">
        <v>186</v>
      </c>
      <c r="U42" s="77" t="s">
        <v>186</v>
      </c>
      <c r="V42" s="77" t="s">
        <v>186</v>
      </c>
      <c r="W42" s="77" t="s">
        <v>186</v>
      </c>
      <c r="X42" s="77" t="s">
        <v>186</v>
      </c>
      <c r="Y42" s="77" t="s">
        <v>186</v>
      </c>
      <c r="Z42" s="77" t="s">
        <v>186</v>
      </c>
      <c r="AA42" s="77" t="s">
        <v>186</v>
      </c>
      <c r="AB42" s="77" t="s">
        <v>186</v>
      </c>
      <c r="AC42" s="77" t="s">
        <v>186</v>
      </c>
      <c r="AD42" s="77" t="s">
        <v>186</v>
      </c>
      <c r="AE42" s="77" t="s">
        <v>186</v>
      </c>
      <c r="AF42" s="77" t="s">
        <v>186</v>
      </c>
      <c r="AG42" s="77" t="s">
        <v>186</v>
      </c>
      <c r="AH42" s="77" t="s">
        <v>186</v>
      </c>
      <c r="AI42" s="77" t="s">
        <v>186</v>
      </c>
      <c r="AJ42" s="77" t="s">
        <v>186</v>
      </c>
      <c r="AK42" s="77" t="s">
        <v>186</v>
      </c>
      <c r="AL42" s="77" t="s">
        <v>186</v>
      </c>
      <c r="AM42" s="77" t="s">
        <v>186</v>
      </c>
      <c r="AN42" s="77" t="s">
        <v>186</v>
      </c>
      <c r="AO42" s="77" t="s">
        <v>186</v>
      </c>
      <c r="AP42" s="77" t="s">
        <v>186</v>
      </c>
      <c r="AQ42" s="77" t="s">
        <v>186</v>
      </c>
      <c r="AR42" s="77" t="s">
        <v>186</v>
      </c>
      <c r="AS42" s="77" t="s">
        <v>186</v>
      </c>
      <c r="AT42" s="77" t="s">
        <v>186</v>
      </c>
      <c r="AU42" s="77" t="s">
        <v>186</v>
      </c>
      <c r="AV42" s="77" t="s">
        <v>186</v>
      </c>
      <c r="AW42" s="77" t="s">
        <v>186</v>
      </c>
      <c r="AX42" s="77" t="s">
        <v>186</v>
      </c>
      <c r="AY42" s="77" t="s">
        <v>186</v>
      </c>
      <c r="AZ42" s="77" t="s">
        <v>186</v>
      </c>
      <c r="BA42" s="77" t="s">
        <v>186</v>
      </c>
      <c r="BB42" s="77" t="s">
        <v>186</v>
      </c>
      <c r="BC42" s="77" t="s">
        <v>186</v>
      </c>
      <c r="BD42" s="77" t="s">
        <v>186</v>
      </c>
      <c r="BE42" s="77" t="s">
        <v>186</v>
      </c>
      <c r="BF42" s="77" t="s">
        <v>186</v>
      </c>
      <c r="BG42" s="77" t="s">
        <v>186</v>
      </c>
      <c r="BH42" s="77" t="s">
        <v>186</v>
      </c>
      <c r="BI42" s="77" t="s">
        <v>186</v>
      </c>
      <c r="BJ42" s="77" t="s">
        <v>186</v>
      </c>
      <c r="BK42" s="77" t="s">
        <v>186</v>
      </c>
      <c r="BL42" s="77" t="s">
        <v>186</v>
      </c>
      <c r="BM42" s="77" t="s">
        <v>186</v>
      </c>
      <c r="BN42" s="77" t="s">
        <v>186</v>
      </c>
      <c r="BO42" s="77" t="s">
        <v>186</v>
      </c>
      <c r="BP42" s="77" t="s">
        <v>186</v>
      </c>
      <c r="BQ42" s="77" t="s">
        <v>186</v>
      </c>
      <c r="BR42" s="77" t="s">
        <v>186</v>
      </c>
      <c r="BS42" s="77" t="s">
        <v>186</v>
      </c>
      <c r="BT42" s="77" t="s">
        <v>186</v>
      </c>
      <c r="BU42" s="77" t="s">
        <v>186</v>
      </c>
      <c r="BV42" s="77" t="s">
        <v>186</v>
      </c>
      <c r="BW42" s="77">
        <v>1575</v>
      </c>
      <c r="BX42" s="4">
        <v>1E-3</v>
      </c>
      <c r="BY42" s="79">
        <v>0</v>
      </c>
      <c r="BZ42" s="4">
        <v>0</v>
      </c>
      <c r="CA42" s="81">
        <v>22527</v>
      </c>
      <c r="CB42" s="4">
        <v>0.01</v>
      </c>
      <c r="CC42" s="88">
        <v>6949</v>
      </c>
      <c r="CD42" s="4">
        <v>5.0000000000000001E-3</v>
      </c>
      <c r="CE42" s="79">
        <v>31051</v>
      </c>
      <c r="CF42" s="4">
        <v>5.0000000000000001E-3</v>
      </c>
      <c r="CG42" s="92">
        <v>11286</v>
      </c>
      <c r="CH42" s="4">
        <v>0.01</v>
      </c>
    </row>
    <row r="43" spans="1:86" s="15" customFormat="1">
      <c r="B43" s="62" t="s">
        <v>207</v>
      </c>
      <c r="C43" s="77" t="s">
        <v>186</v>
      </c>
      <c r="D43" s="77" t="s">
        <v>186</v>
      </c>
      <c r="E43" s="77" t="s">
        <v>186</v>
      </c>
      <c r="F43" s="77" t="s">
        <v>186</v>
      </c>
      <c r="G43" s="77" t="s">
        <v>186</v>
      </c>
      <c r="H43" s="77" t="s">
        <v>186</v>
      </c>
      <c r="I43" s="77" t="s">
        <v>186</v>
      </c>
      <c r="J43" s="77" t="s">
        <v>186</v>
      </c>
      <c r="K43" s="77" t="s">
        <v>186</v>
      </c>
      <c r="L43" s="77" t="s">
        <v>186</v>
      </c>
      <c r="M43" s="77" t="s">
        <v>186</v>
      </c>
      <c r="N43" s="77" t="s">
        <v>186</v>
      </c>
      <c r="O43" s="77" t="s">
        <v>186</v>
      </c>
      <c r="P43" s="77" t="s">
        <v>186</v>
      </c>
      <c r="Q43" s="77" t="s">
        <v>186</v>
      </c>
      <c r="R43" s="77" t="s">
        <v>186</v>
      </c>
      <c r="S43" s="77" t="s">
        <v>186</v>
      </c>
      <c r="T43" s="77" t="s">
        <v>186</v>
      </c>
      <c r="U43" s="77" t="s">
        <v>186</v>
      </c>
      <c r="V43" s="77" t="s">
        <v>186</v>
      </c>
      <c r="W43" s="77" t="s">
        <v>186</v>
      </c>
      <c r="X43" s="77" t="s">
        <v>186</v>
      </c>
      <c r="Y43" s="77" t="s">
        <v>186</v>
      </c>
      <c r="Z43" s="77" t="s">
        <v>186</v>
      </c>
      <c r="AA43" s="77" t="s">
        <v>186</v>
      </c>
      <c r="AB43" s="77" t="s">
        <v>186</v>
      </c>
      <c r="AC43" s="77" t="s">
        <v>186</v>
      </c>
      <c r="AD43" s="77" t="s">
        <v>186</v>
      </c>
      <c r="AE43" s="77" t="s">
        <v>186</v>
      </c>
      <c r="AF43" s="77" t="s">
        <v>186</v>
      </c>
      <c r="AG43" s="77" t="s">
        <v>186</v>
      </c>
      <c r="AH43" s="77" t="s">
        <v>186</v>
      </c>
      <c r="AI43" s="77" t="s">
        <v>186</v>
      </c>
      <c r="AJ43" s="77" t="s">
        <v>186</v>
      </c>
      <c r="AK43" s="77" t="s">
        <v>186</v>
      </c>
      <c r="AL43" s="77" t="s">
        <v>186</v>
      </c>
      <c r="AM43" s="77" t="s">
        <v>186</v>
      </c>
      <c r="AN43" s="77" t="s">
        <v>186</v>
      </c>
      <c r="AO43" s="77" t="s">
        <v>186</v>
      </c>
      <c r="AP43" s="77" t="s">
        <v>186</v>
      </c>
      <c r="AQ43" s="77" t="s">
        <v>186</v>
      </c>
      <c r="AR43" s="77" t="s">
        <v>186</v>
      </c>
      <c r="AS43" s="77" t="s">
        <v>186</v>
      </c>
      <c r="AT43" s="77" t="s">
        <v>186</v>
      </c>
      <c r="AU43" s="77" t="s">
        <v>186</v>
      </c>
      <c r="AV43" s="77" t="s">
        <v>186</v>
      </c>
      <c r="AW43" s="77" t="s">
        <v>186</v>
      </c>
      <c r="AX43" s="77" t="s">
        <v>186</v>
      </c>
      <c r="AY43" s="77" t="s">
        <v>186</v>
      </c>
      <c r="AZ43" s="77" t="s">
        <v>186</v>
      </c>
      <c r="BA43" s="77" t="s">
        <v>186</v>
      </c>
      <c r="BB43" s="77" t="s">
        <v>186</v>
      </c>
      <c r="BC43" s="77" t="s">
        <v>186</v>
      </c>
      <c r="BD43" s="77" t="s">
        <v>186</v>
      </c>
      <c r="BE43" s="77" t="s">
        <v>186</v>
      </c>
      <c r="BF43" s="77" t="s">
        <v>186</v>
      </c>
      <c r="BG43" s="77" t="s">
        <v>186</v>
      </c>
      <c r="BH43" s="77" t="s">
        <v>186</v>
      </c>
      <c r="BI43" s="77" t="s">
        <v>186</v>
      </c>
      <c r="BJ43" s="77" t="s">
        <v>186</v>
      </c>
      <c r="BK43" s="77" t="s">
        <v>186</v>
      </c>
      <c r="BL43" s="77" t="s">
        <v>186</v>
      </c>
      <c r="BM43" s="77" t="s">
        <v>186</v>
      </c>
      <c r="BN43" s="77" t="s">
        <v>186</v>
      </c>
      <c r="BO43" s="77" t="s">
        <v>186</v>
      </c>
      <c r="BP43" s="77" t="s">
        <v>186</v>
      </c>
      <c r="BQ43" s="77" t="s">
        <v>186</v>
      </c>
      <c r="BR43" s="77" t="s">
        <v>186</v>
      </c>
      <c r="BS43" s="77" t="s">
        <v>186</v>
      </c>
      <c r="BT43" s="77" t="s">
        <v>186</v>
      </c>
      <c r="BU43" s="77" t="s">
        <v>186</v>
      </c>
      <c r="BV43" s="77" t="s">
        <v>186</v>
      </c>
      <c r="BW43" s="77">
        <v>3115</v>
      </c>
      <c r="BX43" s="4">
        <v>3.0000000000000001E-3</v>
      </c>
      <c r="BY43" s="79">
        <v>2016</v>
      </c>
      <c r="BZ43" s="4">
        <v>1E-3</v>
      </c>
      <c r="CA43" s="81">
        <v>45214</v>
      </c>
      <c r="CB43" s="4">
        <v>0.02</v>
      </c>
      <c r="CC43" s="88">
        <v>4889</v>
      </c>
      <c r="CD43" s="4">
        <v>4.0000000000000001E-3</v>
      </c>
      <c r="CE43" s="79">
        <v>55234</v>
      </c>
      <c r="CF43" s="4">
        <v>8.9999999999999993E-3</v>
      </c>
      <c r="CG43" s="92">
        <v>2516</v>
      </c>
      <c r="CH43" s="4">
        <v>2E-3</v>
      </c>
    </row>
    <row r="44" spans="1:86" s="15" customFormat="1">
      <c r="B44" s="62" t="s">
        <v>208</v>
      </c>
      <c r="C44" s="77" t="s">
        <v>186</v>
      </c>
      <c r="D44" s="77" t="s">
        <v>186</v>
      </c>
      <c r="E44" s="77" t="s">
        <v>186</v>
      </c>
      <c r="F44" s="77" t="s">
        <v>186</v>
      </c>
      <c r="G44" s="77" t="s">
        <v>186</v>
      </c>
      <c r="H44" s="77" t="s">
        <v>186</v>
      </c>
      <c r="I44" s="77" t="s">
        <v>186</v>
      </c>
      <c r="J44" s="77" t="s">
        <v>186</v>
      </c>
      <c r="K44" s="77" t="s">
        <v>186</v>
      </c>
      <c r="L44" s="77" t="s">
        <v>186</v>
      </c>
      <c r="M44" s="77" t="s">
        <v>186</v>
      </c>
      <c r="N44" s="77" t="s">
        <v>186</v>
      </c>
      <c r="O44" s="77" t="s">
        <v>186</v>
      </c>
      <c r="P44" s="77" t="s">
        <v>186</v>
      </c>
      <c r="Q44" s="77" t="s">
        <v>186</v>
      </c>
      <c r="R44" s="77" t="s">
        <v>186</v>
      </c>
      <c r="S44" s="77" t="s">
        <v>186</v>
      </c>
      <c r="T44" s="77" t="s">
        <v>186</v>
      </c>
      <c r="U44" s="77" t="s">
        <v>186</v>
      </c>
      <c r="V44" s="77" t="s">
        <v>186</v>
      </c>
      <c r="W44" s="77" t="s">
        <v>186</v>
      </c>
      <c r="X44" s="77" t="s">
        <v>186</v>
      </c>
      <c r="Y44" s="77" t="s">
        <v>186</v>
      </c>
      <c r="Z44" s="77" t="s">
        <v>186</v>
      </c>
      <c r="AA44" s="77" t="s">
        <v>186</v>
      </c>
      <c r="AB44" s="77" t="s">
        <v>186</v>
      </c>
      <c r="AC44" s="77" t="s">
        <v>186</v>
      </c>
      <c r="AD44" s="77" t="s">
        <v>186</v>
      </c>
      <c r="AE44" s="77" t="s">
        <v>186</v>
      </c>
      <c r="AF44" s="77" t="s">
        <v>186</v>
      </c>
      <c r="AG44" s="77" t="s">
        <v>186</v>
      </c>
      <c r="AH44" s="77" t="s">
        <v>186</v>
      </c>
      <c r="AI44" s="77" t="s">
        <v>186</v>
      </c>
      <c r="AJ44" s="77" t="s">
        <v>186</v>
      </c>
      <c r="AK44" s="77" t="s">
        <v>186</v>
      </c>
      <c r="AL44" s="77" t="s">
        <v>186</v>
      </c>
      <c r="AM44" s="77" t="s">
        <v>186</v>
      </c>
      <c r="AN44" s="77" t="s">
        <v>186</v>
      </c>
      <c r="AO44" s="77" t="s">
        <v>186</v>
      </c>
      <c r="AP44" s="77" t="s">
        <v>186</v>
      </c>
      <c r="AQ44" s="77" t="s">
        <v>186</v>
      </c>
      <c r="AR44" s="77" t="s">
        <v>186</v>
      </c>
      <c r="AS44" s="77" t="s">
        <v>186</v>
      </c>
      <c r="AT44" s="77" t="s">
        <v>186</v>
      </c>
      <c r="AU44" s="77" t="s">
        <v>186</v>
      </c>
      <c r="AV44" s="77" t="s">
        <v>186</v>
      </c>
      <c r="AW44" s="77" t="s">
        <v>186</v>
      </c>
      <c r="AX44" s="77" t="s">
        <v>186</v>
      </c>
      <c r="AY44" s="77" t="s">
        <v>186</v>
      </c>
      <c r="AZ44" s="77" t="s">
        <v>186</v>
      </c>
      <c r="BA44" s="77" t="s">
        <v>186</v>
      </c>
      <c r="BB44" s="77" t="s">
        <v>186</v>
      </c>
      <c r="BC44" s="77" t="s">
        <v>186</v>
      </c>
      <c r="BD44" s="77" t="s">
        <v>186</v>
      </c>
      <c r="BE44" s="77" t="s">
        <v>186</v>
      </c>
      <c r="BF44" s="77" t="s">
        <v>186</v>
      </c>
      <c r="BG44" s="77" t="s">
        <v>186</v>
      </c>
      <c r="BH44" s="77" t="s">
        <v>186</v>
      </c>
      <c r="BI44" s="77" t="s">
        <v>186</v>
      </c>
      <c r="BJ44" s="77" t="s">
        <v>186</v>
      </c>
      <c r="BK44" s="77" t="s">
        <v>186</v>
      </c>
      <c r="BL44" s="77" t="s">
        <v>186</v>
      </c>
      <c r="BM44" s="77" t="s">
        <v>186</v>
      </c>
      <c r="BN44" s="77" t="s">
        <v>186</v>
      </c>
      <c r="BO44" s="77" t="s">
        <v>186</v>
      </c>
      <c r="BP44" s="77" t="s">
        <v>186</v>
      </c>
      <c r="BQ44" s="77" t="s">
        <v>186</v>
      </c>
      <c r="BR44" s="77" t="s">
        <v>186</v>
      </c>
      <c r="BS44" s="77" t="s">
        <v>186</v>
      </c>
      <c r="BT44" s="77" t="s">
        <v>186</v>
      </c>
      <c r="BU44" s="77" t="s">
        <v>186</v>
      </c>
      <c r="BV44" s="77" t="s">
        <v>186</v>
      </c>
      <c r="BW44" s="77">
        <v>1391</v>
      </c>
      <c r="BX44" s="4">
        <v>1E-3</v>
      </c>
      <c r="BY44" s="79">
        <v>6115</v>
      </c>
      <c r="BZ44" s="4">
        <v>4.0000000000000001E-3</v>
      </c>
      <c r="CA44" s="81">
        <v>8206</v>
      </c>
      <c r="CB44" s="4">
        <v>4.0000000000000001E-3</v>
      </c>
      <c r="CC44" s="88">
        <v>11437</v>
      </c>
      <c r="CD44" s="4">
        <v>8.0000000000000002E-3</v>
      </c>
      <c r="CE44" s="79">
        <v>27148</v>
      </c>
      <c r="CF44" s="4">
        <v>4.0000000000000001E-3</v>
      </c>
      <c r="CG44" s="92">
        <v>2959</v>
      </c>
      <c r="CH44" s="4">
        <v>3.0000000000000001E-3</v>
      </c>
    </row>
    <row r="45" spans="1:86">
      <c r="A45" s="15"/>
      <c r="B45" s="2" t="s">
        <v>14</v>
      </c>
      <c r="C45" s="3">
        <v>43870</v>
      </c>
      <c r="D45" s="4">
        <v>0.05</v>
      </c>
      <c r="E45" s="3">
        <v>48684</v>
      </c>
      <c r="F45" s="6">
        <v>4.7E-2</v>
      </c>
      <c r="G45" s="3">
        <v>105095</v>
      </c>
      <c r="H45" s="6">
        <v>5.8000000000000003E-2</v>
      </c>
      <c r="I45" s="3">
        <v>59206</v>
      </c>
      <c r="J45" s="6">
        <v>0.05</v>
      </c>
      <c r="K45" s="3">
        <v>256856</v>
      </c>
      <c r="L45" s="6">
        <v>5.1999999999999998E-2</v>
      </c>
      <c r="M45" s="3">
        <v>46555</v>
      </c>
      <c r="N45" s="6">
        <v>0.05</v>
      </c>
      <c r="O45" s="3">
        <v>64998</v>
      </c>
      <c r="P45" s="6">
        <v>5.5E-2</v>
      </c>
      <c r="Q45" s="3">
        <v>92985</v>
      </c>
      <c r="R45" s="6">
        <v>0.05</v>
      </c>
      <c r="S45" s="3">
        <v>67374</v>
      </c>
      <c r="T45" s="6">
        <v>5.7000000000000002E-2</v>
      </c>
      <c r="U45" s="3">
        <v>271911</v>
      </c>
      <c r="V45" s="6">
        <v>5.2999999999999999E-2</v>
      </c>
      <c r="W45" s="3">
        <v>65829</v>
      </c>
      <c r="X45" s="6">
        <v>6.3E-2</v>
      </c>
      <c r="Y45" s="3">
        <v>114094</v>
      </c>
      <c r="Z45" s="6">
        <v>8.1000000000000003E-2</v>
      </c>
      <c r="AA45" s="3">
        <v>188087</v>
      </c>
      <c r="AB45" s="6">
        <v>0.08</v>
      </c>
      <c r="AC45" s="3">
        <v>119654</v>
      </c>
      <c r="AD45" s="6">
        <v>8.5000000000000006E-2</v>
      </c>
      <c r="AE45" s="3">
        <v>487664</v>
      </c>
      <c r="AF45" s="6">
        <v>7.9000000000000001E-2</v>
      </c>
      <c r="AG45" s="3">
        <v>98904</v>
      </c>
      <c r="AH45" s="6">
        <v>7.6999999999999999E-2</v>
      </c>
      <c r="AI45" s="3">
        <v>110879</v>
      </c>
      <c r="AJ45" s="6">
        <v>7.0000000000000007E-2</v>
      </c>
      <c r="AK45" s="3">
        <v>123371</v>
      </c>
      <c r="AL45" s="6">
        <v>4.9000000000000002E-2</v>
      </c>
      <c r="AM45" s="3">
        <v>74188</v>
      </c>
      <c r="AN45" s="6">
        <v>4.9000000000000002E-2</v>
      </c>
      <c r="AO45" s="3">
        <v>407342</v>
      </c>
      <c r="AP45" s="6">
        <v>5.8999999999999997E-2</v>
      </c>
      <c r="AQ45" s="3">
        <v>49364</v>
      </c>
      <c r="AR45" s="6">
        <v>3.7999999999999999E-2</v>
      </c>
      <c r="AS45" s="3">
        <v>69786</v>
      </c>
      <c r="AT45" s="6">
        <v>3.7999999999999999E-2</v>
      </c>
      <c r="AU45" s="3">
        <v>111043</v>
      </c>
      <c r="AV45" s="4">
        <v>4.1000000000000002E-2</v>
      </c>
      <c r="AW45" s="3">
        <v>69899</v>
      </c>
      <c r="AX45" s="4">
        <v>4.1000000000000002E-2</v>
      </c>
      <c r="AY45" s="3">
        <v>300092</v>
      </c>
      <c r="AZ45" s="4">
        <v>0.04</v>
      </c>
      <c r="BA45" s="3">
        <v>54150</v>
      </c>
      <c r="BB45" s="4">
        <v>4.9000000000000002E-2</v>
      </c>
      <c r="BC45" s="3">
        <v>19081</v>
      </c>
      <c r="BD45" s="4">
        <v>3.6999999999999998E-2</v>
      </c>
      <c r="BE45" s="3">
        <v>19731</v>
      </c>
      <c r="BF45" s="4">
        <v>2.1999999999999999E-2</v>
      </c>
      <c r="BG45" s="3">
        <v>60063</v>
      </c>
      <c r="BH45" s="4">
        <v>3.3000000000000002E-2</v>
      </c>
      <c r="BI45" s="3">
        <v>18137</v>
      </c>
      <c r="BJ45" s="4">
        <v>1.4E-2</v>
      </c>
      <c r="BK45" s="3">
        <v>117012</v>
      </c>
      <c r="BL45" s="4">
        <v>2.5000000000000001E-2</v>
      </c>
      <c r="BM45" s="3">
        <v>49891</v>
      </c>
      <c r="BN45" s="4">
        <v>4.8000000000000001E-2</v>
      </c>
      <c r="BO45" s="3">
        <v>56004</v>
      </c>
      <c r="BP45" s="4">
        <v>3.9E-2</v>
      </c>
      <c r="BQ45" s="3">
        <v>96723</v>
      </c>
      <c r="BR45" s="4">
        <v>4.2999999999999997E-2</v>
      </c>
      <c r="BS45" s="74">
        <v>44989</v>
      </c>
      <c r="BT45" s="4">
        <v>3.5000000000000003E-2</v>
      </c>
      <c r="BU45" s="69">
        <v>247608</v>
      </c>
      <c r="BV45" s="4">
        <v>4.1000000000000002E-2</v>
      </c>
      <c r="BW45" s="77">
        <v>16115</v>
      </c>
      <c r="BX45" s="4">
        <v>1.4E-2</v>
      </c>
      <c r="BY45" s="79">
        <v>21684</v>
      </c>
      <c r="BZ45" s="4">
        <v>1.4999999999999999E-2</v>
      </c>
      <c r="CA45" s="81">
        <v>35492</v>
      </c>
      <c r="CB45" s="4">
        <v>1.6E-2</v>
      </c>
      <c r="CC45" s="88">
        <v>16151</v>
      </c>
      <c r="CD45" s="4">
        <v>1.2E-2</v>
      </c>
      <c r="CE45" s="79">
        <v>89441</v>
      </c>
      <c r="CF45" s="4">
        <v>1.4E-2</v>
      </c>
      <c r="CG45" s="92">
        <v>7440</v>
      </c>
      <c r="CH45" s="4">
        <v>7.0000000000000001E-3</v>
      </c>
    </row>
    <row r="46" spans="1:86">
      <c r="AT46" s="15"/>
      <c r="AU46" s="15"/>
      <c r="AV46" s="15"/>
      <c r="AW46" s="16"/>
      <c r="AX46" s="15"/>
      <c r="AY46" s="15"/>
    </row>
    <row r="47" spans="1:86">
      <c r="B47" s="112" t="s">
        <v>187</v>
      </c>
      <c r="C47" s="112"/>
      <c r="D47" s="112"/>
      <c r="E47" s="112"/>
      <c r="AT47" s="15"/>
      <c r="AU47" s="15"/>
      <c r="AV47" s="15"/>
      <c r="AW47" s="15"/>
      <c r="AX47" s="15"/>
      <c r="AY47" s="15"/>
      <c r="BK47" s="32"/>
      <c r="BM47" s="32"/>
    </row>
    <row r="48" spans="1:86" ht="15.75" thickBot="1">
      <c r="AT48" s="15"/>
      <c r="AU48" s="15"/>
      <c r="AV48" s="15"/>
      <c r="AW48" s="15"/>
    </row>
    <row r="49" spans="2:50" ht="21" customHeight="1">
      <c r="B49" s="106" t="s">
        <v>197</v>
      </c>
      <c r="C49" s="107"/>
      <c r="D49" s="107"/>
      <c r="E49" s="107"/>
      <c r="F49" s="107"/>
      <c r="G49" s="107"/>
      <c r="H49" s="107"/>
      <c r="I49" s="107"/>
      <c r="J49" s="107"/>
      <c r="K49" s="108"/>
      <c r="Z49" s="15"/>
      <c r="AA49" s="15"/>
      <c r="AB49" s="15"/>
      <c r="AC49" s="15"/>
      <c r="AD49" s="15"/>
      <c r="AG49" s="15"/>
      <c r="AH49" s="15"/>
      <c r="AI49" s="15"/>
      <c r="AJ49" s="15"/>
      <c r="AK49" s="15"/>
      <c r="AL49" s="15"/>
      <c r="AM49" s="15"/>
      <c r="AT49" s="15"/>
      <c r="AU49" s="15"/>
      <c r="AV49" s="15"/>
      <c r="AW49" s="15"/>
    </row>
    <row r="50" spans="2:50" ht="15.75" thickBot="1">
      <c r="B50" s="109"/>
      <c r="C50" s="110"/>
      <c r="D50" s="110"/>
      <c r="E50" s="110"/>
      <c r="F50" s="110"/>
      <c r="G50" s="110"/>
      <c r="H50" s="110"/>
      <c r="I50" s="110"/>
      <c r="J50" s="110"/>
      <c r="K50" s="111"/>
      <c r="Z50" s="15"/>
      <c r="AA50" s="15"/>
      <c r="AB50" s="15"/>
      <c r="AC50" s="15"/>
      <c r="AD50" s="15"/>
      <c r="AG50" s="15"/>
      <c r="AH50" s="15"/>
      <c r="AI50" s="15"/>
      <c r="AJ50" s="15"/>
      <c r="AK50" s="15"/>
      <c r="AL50" s="15"/>
      <c r="AM50" s="15"/>
    </row>
    <row r="51" spans="2:50">
      <c r="Z51" s="15"/>
      <c r="AA51" s="15"/>
      <c r="AB51" s="15"/>
      <c r="AC51" s="15"/>
      <c r="AD51" s="15"/>
      <c r="AG51" s="15"/>
      <c r="AH51" s="15"/>
      <c r="AI51" s="15"/>
      <c r="AJ51" s="15"/>
      <c r="AK51" s="15"/>
      <c r="AL51" s="15"/>
      <c r="AM51" s="15"/>
    </row>
    <row r="52" spans="2:50">
      <c r="Z52" s="15"/>
      <c r="AA52" s="15"/>
      <c r="AB52" s="15"/>
      <c r="AC52" s="16"/>
      <c r="AD52" s="15"/>
      <c r="AG52" s="16"/>
      <c r="AH52" s="15"/>
      <c r="AI52" s="16"/>
      <c r="AJ52" s="15"/>
      <c r="AK52" s="16"/>
      <c r="AL52" s="15"/>
      <c r="AM52" s="16"/>
    </row>
    <row r="53" spans="2:50">
      <c r="Z53" s="15"/>
      <c r="AA53" s="15"/>
      <c r="AB53" s="15"/>
      <c r="AC53" s="16"/>
      <c r="AD53" s="15"/>
      <c r="AG53" s="16"/>
      <c r="AH53" s="15"/>
      <c r="AI53" s="16"/>
      <c r="AJ53" s="15"/>
      <c r="AK53" s="16"/>
      <c r="AL53" s="15"/>
      <c r="AM53" s="16"/>
    </row>
    <row r="54" spans="2:50">
      <c r="Z54" s="15"/>
      <c r="AA54" s="15"/>
      <c r="AB54" s="15"/>
      <c r="AC54" s="16"/>
      <c r="AD54" s="15"/>
      <c r="AG54" s="16"/>
      <c r="AH54" s="15"/>
      <c r="AI54" s="16"/>
      <c r="AJ54" s="15"/>
      <c r="AK54" s="16"/>
      <c r="AL54" s="15"/>
      <c r="AM54" s="16"/>
    </row>
    <row r="55" spans="2:50">
      <c r="Z55" s="15"/>
      <c r="AA55" s="15"/>
      <c r="AB55" s="15"/>
      <c r="AC55" s="16"/>
      <c r="AD55" s="15"/>
      <c r="AG55" s="16"/>
      <c r="AH55" s="15"/>
      <c r="AI55" s="16"/>
      <c r="AJ55" s="15"/>
      <c r="AK55" s="16"/>
      <c r="AL55" s="15"/>
      <c r="AM55" s="16"/>
    </row>
    <row r="56" spans="2:50">
      <c r="Z56" s="15"/>
      <c r="AA56" s="15"/>
      <c r="AB56" s="15"/>
      <c r="AC56" s="16"/>
      <c r="AD56" s="15"/>
      <c r="AG56" s="16"/>
      <c r="AH56" s="15"/>
      <c r="AI56" s="16"/>
      <c r="AJ56" s="15"/>
      <c r="AK56" s="16"/>
      <c r="AL56" s="15"/>
      <c r="AM56" s="16"/>
    </row>
    <row r="57" spans="2:50">
      <c r="Z57" s="15"/>
      <c r="AA57" s="15"/>
      <c r="AB57" s="15"/>
      <c r="AC57" s="16"/>
      <c r="AD57" s="15"/>
      <c r="AG57" s="16"/>
      <c r="AH57" s="15"/>
      <c r="AI57" s="16"/>
      <c r="AJ57" s="15"/>
      <c r="AK57" s="16"/>
      <c r="AL57" s="15"/>
      <c r="AM57" s="16"/>
      <c r="AU57" s="15"/>
      <c r="AV57" s="15"/>
      <c r="AW57" s="15"/>
      <c r="AX57" s="15"/>
    </row>
    <row r="58" spans="2:50">
      <c r="Z58" s="15"/>
      <c r="AA58" s="15"/>
      <c r="AB58" s="15"/>
      <c r="AC58" s="16"/>
      <c r="AD58" s="15"/>
      <c r="AG58" s="16"/>
      <c r="AH58" s="15"/>
      <c r="AI58" s="16"/>
      <c r="AJ58" s="15"/>
      <c r="AK58" s="16"/>
      <c r="AL58" s="15"/>
      <c r="AM58" s="16"/>
      <c r="AU58" s="15"/>
      <c r="AV58" s="15"/>
      <c r="AW58" s="15"/>
      <c r="AX58" s="16"/>
    </row>
    <row r="59" spans="2:50">
      <c r="Z59" s="15"/>
      <c r="AA59" s="15"/>
      <c r="AB59" s="15"/>
      <c r="AC59" s="16"/>
      <c r="AD59" s="15"/>
      <c r="AG59" s="16"/>
      <c r="AH59" s="15"/>
      <c r="AI59" s="16"/>
      <c r="AJ59" s="15"/>
      <c r="AK59" s="16"/>
      <c r="AL59" s="15"/>
      <c r="AM59" s="16"/>
      <c r="AU59" s="15"/>
      <c r="AV59" s="15"/>
      <c r="AW59" s="15"/>
      <c r="AX59" s="16"/>
    </row>
    <row r="60" spans="2:50">
      <c r="Z60" s="15"/>
      <c r="AA60" s="15"/>
      <c r="AB60" s="15"/>
      <c r="AC60" s="16"/>
      <c r="AD60" s="15"/>
      <c r="AG60" s="16"/>
      <c r="AH60" s="15"/>
      <c r="AI60" s="16"/>
      <c r="AJ60" s="15"/>
      <c r="AK60" s="16"/>
      <c r="AL60" s="15"/>
      <c r="AM60" s="16"/>
      <c r="AU60" s="15"/>
      <c r="AV60" s="15"/>
      <c r="AW60" s="15"/>
      <c r="AX60" s="16"/>
    </row>
    <row r="61" spans="2:50">
      <c r="Z61" s="15"/>
      <c r="AA61" s="15"/>
      <c r="AB61" s="15"/>
      <c r="AC61" s="16"/>
      <c r="AD61" s="15"/>
      <c r="AG61" s="16"/>
      <c r="AH61" s="15"/>
      <c r="AI61" s="16"/>
      <c r="AJ61" s="15"/>
      <c r="AK61" s="16"/>
      <c r="AL61" s="15"/>
      <c r="AM61" s="16"/>
      <c r="AU61" s="15"/>
      <c r="AV61" s="15"/>
      <c r="AW61" s="15"/>
      <c r="AX61" s="16"/>
    </row>
    <row r="62" spans="2:50">
      <c r="Z62" s="15"/>
      <c r="AA62" s="15"/>
      <c r="AB62" s="15"/>
      <c r="AC62" s="16"/>
      <c r="AD62" s="15"/>
      <c r="AG62" s="16"/>
      <c r="AH62" s="15"/>
      <c r="AI62" s="16"/>
      <c r="AJ62" s="15"/>
      <c r="AK62" s="16"/>
      <c r="AL62" s="15"/>
      <c r="AM62" s="16"/>
      <c r="AU62" s="15"/>
      <c r="AV62" s="15"/>
      <c r="AW62" s="15"/>
      <c r="AX62" s="16"/>
    </row>
    <row r="63" spans="2:50">
      <c r="Z63" s="15"/>
      <c r="AA63" s="15"/>
      <c r="AB63" s="15"/>
      <c r="AC63" s="16"/>
      <c r="AD63" s="15"/>
      <c r="AG63" s="16"/>
      <c r="AH63" s="15"/>
      <c r="AI63" s="16"/>
      <c r="AJ63" s="15"/>
      <c r="AK63" s="16"/>
      <c r="AL63" s="15"/>
      <c r="AM63" s="16"/>
      <c r="AU63" s="15"/>
      <c r="AV63" s="15"/>
      <c r="AW63" s="15"/>
      <c r="AX63" s="16"/>
    </row>
    <row r="64" spans="2:50">
      <c r="Z64" s="15"/>
      <c r="AA64" s="15"/>
      <c r="AB64" s="15"/>
      <c r="AC64" s="16"/>
      <c r="AD64" s="15"/>
      <c r="AG64" s="16"/>
      <c r="AH64" s="15"/>
      <c r="AI64" s="16"/>
      <c r="AJ64" s="15"/>
      <c r="AK64" s="16"/>
      <c r="AL64" s="15"/>
      <c r="AM64" s="16"/>
      <c r="AU64" s="15"/>
      <c r="AV64" s="15"/>
      <c r="AW64" s="15"/>
      <c r="AX64" s="16"/>
    </row>
    <row r="65" spans="26:50">
      <c r="Z65" s="15"/>
      <c r="AA65" s="15"/>
      <c r="AB65" s="15"/>
      <c r="AC65" s="16"/>
      <c r="AD65" s="15"/>
      <c r="AG65" s="16"/>
      <c r="AH65" s="15"/>
      <c r="AI65" s="16"/>
      <c r="AJ65" s="15"/>
      <c r="AK65" s="16"/>
      <c r="AL65" s="15"/>
      <c r="AM65" s="16"/>
      <c r="AU65" s="15"/>
      <c r="AV65" s="15"/>
      <c r="AW65" s="15"/>
      <c r="AX65" s="16"/>
    </row>
    <row r="66" spans="26:50">
      <c r="Z66" s="15"/>
      <c r="AA66" s="15"/>
      <c r="AB66" s="15"/>
      <c r="AC66" s="16"/>
      <c r="AD66" s="15"/>
      <c r="AG66" s="16"/>
      <c r="AH66" s="15"/>
      <c r="AI66" s="16"/>
      <c r="AJ66" s="15"/>
      <c r="AK66" s="16"/>
      <c r="AL66" s="15"/>
      <c r="AM66" s="16"/>
      <c r="AU66" s="15"/>
      <c r="AV66" s="15"/>
      <c r="AW66" s="15"/>
      <c r="AX66" s="16"/>
    </row>
    <row r="67" spans="26:50">
      <c r="Z67" s="15"/>
      <c r="AA67" s="15"/>
      <c r="AB67" s="15"/>
      <c r="AC67" s="16"/>
      <c r="AD67" s="15"/>
      <c r="AG67" s="16"/>
      <c r="AH67" s="15"/>
      <c r="AI67" s="16"/>
      <c r="AJ67" s="15"/>
      <c r="AK67" s="16"/>
      <c r="AL67" s="15"/>
      <c r="AM67" s="16"/>
      <c r="AU67" s="15"/>
      <c r="AV67" s="15"/>
      <c r="AW67" s="15"/>
      <c r="AX67" s="16"/>
    </row>
    <row r="68" spans="26:50">
      <c r="Z68" s="15"/>
      <c r="AA68" s="15"/>
      <c r="AB68" s="15"/>
      <c r="AC68" s="16"/>
      <c r="AD68" s="15"/>
      <c r="AG68" s="16"/>
      <c r="AH68" s="15"/>
      <c r="AI68" s="16"/>
      <c r="AJ68" s="15"/>
      <c r="AK68" s="16"/>
      <c r="AL68" s="15"/>
      <c r="AM68" s="16"/>
      <c r="AU68" s="15"/>
      <c r="AV68" s="15"/>
      <c r="AW68" s="15"/>
      <c r="AX68" s="16"/>
    </row>
    <row r="69" spans="26:50">
      <c r="Z69" s="15"/>
      <c r="AA69" s="15"/>
      <c r="AB69" s="15"/>
      <c r="AC69" s="16"/>
      <c r="AD69" s="15"/>
      <c r="AG69" s="16"/>
      <c r="AH69" s="15"/>
      <c r="AI69" s="16"/>
      <c r="AJ69" s="15"/>
      <c r="AK69" s="16"/>
      <c r="AL69" s="15"/>
      <c r="AM69" s="16"/>
      <c r="AU69" s="15"/>
      <c r="AV69" s="15"/>
      <c r="AW69" s="15"/>
      <c r="AX69" s="16"/>
    </row>
    <row r="70" spans="26:50">
      <c r="Z70" s="15"/>
      <c r="AA70" s="15"/>
      <c r="AB70" s="15"/>
      <c r="AC70" s="16"/>
      <c r="AD70" s="15"/>
      <c r="AG70" s="16"/>
      <c r="AH70" s="15"/>
      <c r="AI70" s="16"/>
      <c r="AJ70" s="15"/>
      <c r="AK70" s="16"/>
      <c r="AL70" s="15"/>
      <c r="AM70" s="16"/>
      <c r="AU70" s="15"/>
      <c r="AV70" s="15"/>
      <c r="AW70" s="15"/>
      <c r="AX70" s="16"/>
    </row>
    <row r="71" spans="26:50">
      <c r="Z71" s="15"/>
      <c r="AA71" s="15"/>
      <c r="AB71" s="15"/>
      <c r="AC71" s="16"/>
      <c r="AD71" s="15"/>
      <c r="AG71" s="16"/>
      <c r="AH71" s="15"/>
      <c r="AI71" s="16"/>
      <c r="AJ71" s="15"/>
      <c r="AK71" s="16"/>
      <c r="AL71" s="15"/>
      <c r="AM71" s="16"/>
      <c r="AU71" s="15"/>
      <c r="AV71" s="15"/>
      <c r="AW71" s="15"/>
      <c r="AX71" s="16"/>
    </row>
    <row r="72" spans="26:50">
      <c r="Z72" s="15"/>
      <c r="AA72" s="15"/>
      <c r="AB72" s="15"/>
      <c r="AC72" s="16"/>
      <c r="AD72" s="15"/>
      <c r="AG72" s="16"/>
      <c r="AH72" s="15"/>
      <c r="AI72" s="16"/>
      <c r="AJ72" s="15"/>
      <c r="AK72" s="16"/>
      <c r="AL72" s="15"/>
      <c r="AM72" s="16"/>
      <c r="AU72" s="15"/>
      <c r="AV72" s="15"/>
      <c r="AW72" s="15"/>
      <c r="AX72" s="16"/>
    </row>
    <row r="73" spans="26:50">
      <c r="Z73" s="15"/>
      <c r="AA73" s="15"/>
      <c r="AB73" s="15"/>
      <c r="AC73" s="16"/>
      <c r="AD73" s="15"/>
      <c r="AG73" s="16"/>
      <c r="AH73" s="15"/>
      <c r="AI73" s="16"/>
      <c r="AJ73" s="15"/>
      <c r="AK73" s="16"/>
      <c r="AL73" s="15"/>
      <c r="AM73" s="16"/>
      <c r="AU73" s="15"/>
      <c r="AV73" s="15"/>
      <c r="AW73" s="15"/>
      <c r="AX73" s="16"/>
    </row>
    <row r="74" spans="26:50">
      <c r="Z74" s="15"/>
      <c r="AA74" s="15"/>
      <c r="AB74" s="15"/>
      <c r="AC74" s="16"/>
      <c r="AD74" s="15"/>
      <c r="AG74" s="16"/>
      <c r="AH74" s="15"/>
      <c r="AI74" s="16"/>
      <c r="AJ74" s="15"/>
      <c r="AK74" s="16"/>
      <c r="AL74" s="15"/>
      <c r="AM74" s="16"/>
      <c r="AU74" s="15"/>
      <c r="AV74" s="15"/>
      <c r="AW74" s="15"/>
      <c r="AX74" s="16"/>
    </row>
    <row r="75" spans="26:50">
      <c r="Z75" s="15"/>
      <c r="AA75" s="15"/>
      <c r="AB75" s="15"/>
      <c r="AC75" s="16"/>
      <c r="AD75" s="15"/>
      <c r="AG75" s="16"/>
      <c r="AH75" s="15"/>
      <c r="AI75" s="16"/>
      <c r="AJ75" s="15"/>
      <c r="AK75" s="16"/>
      <c r="AL75" s="15"/>
      <c r="AM75" s="16"/>
      <c r="AU75" s="15"/>
      <c r="AV75" s="15"/>
      <c r="AW75" s="15"/>
      <c r="AX75" s="16"/>
    </row>
    <row r="76" spans="26:50">
      <c r="Z76" s="15"/>
      <c r="AA76" s="15"/>
      <c r="AB76" s="15"/>
      <c r="AC76" s="16"/>
      <c r="AD76" s="15"/>
      <c r="AG76" s="16"/>
      <c r="AH76" s="15"/>
      <c r="AI76" s="16"/>
      <c r="AJ76" s="15"/>
      <c r="AK76" s="16"/>
      <c r="AL76" s="15"/>
      <c r="AM76" s="16"/>
      <c r="AU76" s="15"/>
      <c r="AV76" s="15"/>
      <c r="AW76" s="15"/>
      <c r="AX76" s="16"/>
    </row>
    <row r="77" spans="26:50">
      <c r="Z77" s="15"/>
      <c r="AA77" s="15"/>
      <c r="AB77" s="15"/>
      <c r="AC77" s="16"/>
      <c r="AD77" s="15"/>
      <c r="AG77" s="16"/>
      <c r="AH77" s="15"/>
      <c r="AI77" s="16"/>
      <c r="AJ77" s="15"/>
      <c r="AK77" s="16"/>
      <c r="AL77" s="15"/>
      <c r="AM77" s="16"/>
      <c r="AU77" s="15"/>
      <c r="AV77" s="15"/>
      <c r="AW77" s="15"/>
      <c r="AX77" s="16"/>
    </row>
    <row r="78" spans="26:50">
      <c r="Z78" s="15"/>
      <c r="AA78" s="15"/>
      <c r="AB78" s="15"/>
      <c r="AC78" s="16"/>
      <c r="AD78" s="15"/>
      <c r="AG78" s="16"/>
      <c r="AH78" s="15"/>
      <c r="AI78" s="16"/>
      <c r="AJ78" s="15"/>
      <c r="AK78" s="16"/>
      <c r="AL78" s="15"/>
      <c r="AM78" s="16"/>
      <c r="AU78" s="15"/>
      <c r="AV78" s="15"/>
      <c r="AW78" s="15"/>
      <c r="AX78" s="16"/>
    </row>
    <row r="79" spans="26:50">
      <c r="Z79" s="15"/>
      <c r="AA79" s="15"/>
      <c r="AB79" s="15"/>
      <c r="AC79" s="16"/>
      <c r="AD79" s="15"/>
      <c r="AG79" s="16"/>
      <c r="AH79" s="15"/>
      <c r="AI79" s="16"/>
      <c r="AJ79" s="15"/>
      <c r="AK79" s="16"/>
      <c r="AL79" s="15"/>
      <c r="AM79" s="16"/>
      <c r="AU79" s="15"/>
      <c r="AV79" s="15"/>
      <c r="AW79" s="15"/>
      <c r="AX79" s="16"/>
    </row>
    <row r="80" spans="26:50">
      <c r="Z80" s="15"/>
      <c r="AA80" s="15"/>
      <c r="AB80" s="15"/>
      <c r="AC80" s="16"/>
      <c r="AD80" s="15"/>
      <c r="AG80" s="16"/>
      <c r="AH80" s="15"/>
      <c r="AI80" s="16"/>
      <c r="AJ80" s="15"/>
      <c r="AK80" s="16"/>
      <c r="AL80" s="15"/>
      <c r="AM80" s="16"/>
      <c r="AU80" s="15"/>
      <c r="AV80" s="15"/>
      <c r="AW80" s="15"/>
      <c r="AX80" s="16"/>
    </row>
    <row r="81" spans="26:50">
      <c r="Z81" s="15"/>
      <c r="AA81" s="15"/>
      <c r="AB81" s="15"/>
      <c r="AC81" s="16"/>
      <c r="AD81" s="15"/>
      <c r="AG81" s="16"/>
      <c r="AH81" s="15"/>
      <c r="AI81" s="16"/>
      <c r="AJ81" s="15"/>
      <c r="AK81" s="16"/>
      <c r="AL81" s="15"/>
      <c r="AM81" s="16"/>
      <c r="AU81" s="15"/>
      <c r="AV81" s="15"/>
      <c r="AW81" s="15"/>
      <c r="AX81" s="16"/>
    </row>
    <row r="82" spans="26:50">
      <c r="Z82" s="15"/>
      <c r="AA82" s="15"/>
      <c r="AB82" s="15"/>
      <c r="AC82" s="16"/>
      <c r="AD82" s="15"/>
      <c r="AG82" s="16"/>
      <c r="AH82" s="15"/>
      <c r="AI82" s="16"/>
      <c r="AJ82" s="15"/>
      <c r="AK82" s="16"/>
      <c r="AL82" s="15"/>
      <c r="AM82" s="16"/>
      <c r="AU82" s="15"/>
      <c r="AV82" s="15"/>
      <c r="AW82" s="15"/>
      <c r="AX82" s="16"/>
    </row>
    <row r="83" spans="26:50">
      <c r="Z83" s="15"/>
      <c r="AA83" s="15"/>
      <c r="AB83" s="15"/>
      <c r="AC83" s="16"/>
      <c r="AD83" s="15"/>
      <c r="AG83" s="16"/>
      <c r="AH83" s="15"/>
      <c r="AI83" s="16"/>
      <c r="AJ83" s="15"/>
      <c r="AK83" s="16"/>
      <c r="AL83" s="15"/>
      <c r="AM83" s="16"/>
      <c r="AU83" s="15"/>
      <c r="AV83" s="15"/>
      <c r="AW83" s="15"/>
      <c r="AX83" s="16"/>
    </row>
    <row r="84" spans="26:50">
      <c r="Z84" s="15"/>
      <c r="AA84" s="15"/>
      <c r="AB84" s="15"/>
      <c r="AC84" s="15"/>
      <c r="AD84" s="15"/>
      <c r="AG84" s="15"/>
      <c r="AH84" s="15"/>
      <c r="AI84" s="15"/>
      <c r="AJ84" s="15"/>
      <c r="AK84" s="15"/>
      <c r="AL84" s="15"/>
      <c r="AM84" s="15"/>
      <c r="AU84" s="15"/>
      <c r="AV84" s="15"/>
      <c r="AW84" s="15"/>
      <c r="AX84" s="16"/>
    </row>
    <row r="85" spans="26:50">
      <c r="Z85" s="15"/>
      <c r="AA85" s="15"/>
      <c r="AB85" s="15"/>
      <c r="AC85" s="15"/>
      <c r="AD85" s="15"/>
      <c r="AG85" s="15"/>
      <c r="AH85" s="15"/>
      <c r="AI85" s="15"/>
      <c r="AJ85" s="15"/>
      <c r="AK85" s="15"/>
      <c r="AL85" s="15"/>
      <c r="AM85" s="15"/>
      <c r="AU85" s="15"/>
      <c r="AV85" s="15"/>
      <c r="AW85" s="15"/>
      <c r="AX85" s="16"/>
    </row>
    <row r="86" spans="26:50">
      <c r="Z86" s="15"/>
      <c r="AA86" s="15"/>
      <c r="AB86" s="15"/>
      <c r="AC86" s="15"/>
      <c r="AD86" s="15"/>
      <c r="AG86" s="15"/>
      <c r="AH86" s="15"/>
      <c r="AI86" s="15"/>
      <c r="AJ86" s="15"/>
      <c r="AK86" s="15"/>
      <c r="AL86" s="15"/>
      <c r="AM86" s="15"/>
      <c r="AU86" s="15"/>
      <c r="AV86" s="15"/>
      <c r="AW86" s="15"/>
      <c r="AX86" s="16"/>
    </row>
    <row r="87" spans="26:50">
      <c r="AU87" s="15"/>
      <c r="AV87" s="15"/>
      <c r="AW87" s="15"/>
      <c r="AX87" s="16"/>
    </row>
    <row r="88" spans="26:50">
      <c r="AU88" s="15"/>
      <c r="AV88" s="15"/>
      <c r="AW88" s="15"/>
      <c r="AX88" s="16"/>
    </row>
    <row r="89" spans="26:50">
      <c r="AU89" s="15"/>
      <c r="AV89" s="15"/>
      <c r="AW89" s="15"/>
      <c r="AX89" s="16"/>
    </row>
    <row r="90" spans="26:50">
      <c r="AU90" s="15"/>
      <c r="AV90" s="15"/>
      <c r="AW90" s="15"/>
      <c r="AX90" s="15"/>
    </row>
    <row r="91" spans="26:50">
      <c r="AU91" s="15"/>
      <c r="AV91" s="15"/>
      <c r="AW91" s="15"/>
      <c r="AX91" s="15"/>
    </row>
    <row r="92" spans="26:50">
      <c r="AU92" s="15"/>
      <c r="AV92" s="15"/>
      <c r="AW92" s="15"/>
      <c r="AX92" s="15"/>
    </row>
  </sheetData>
  <mergeCells count="55">
    <mergeCell ref="B49:K50"/>
    <mergeCell ref="BK4:BL4"/>
    <mergeCell ref="BA4:BB4"/>
    <mergeCell ref="BA2:BB3"/>
    <mergeCell ref="B47:E47"/>
    <mergeCell ref="AQ4:AR4"/>
    <mergeCell ref="B2:B5"/>
    <mergeCell ref="AM4:AN4"/>
    <mergeCell ref="W4:X4"/>
    <mergeCell ref="Y4:Z4"/>
    <mergeCell ref="AA4:AB4"/>
    <mergeCell ref="AC4:AD4"/>
    <mergeCell ref="AG4:AH4"/>
    <mergeCell ref="AO4:AP4"/>
    <mergeCell ref="AG2:AP3"/>
    <mergeCell ref="AK4:AL4"/>
    <mergeCell ref="O4:P4"/>
    <mergeCell ref="Q4:R4"/>
    <mergeCell ref="S4:T4"/>
    <mergeCell ref="AI4:AJ4"/>
    <mergeCell ref="C2:L3"/>
    <mergeCell ref="K4:L4"/>
    <mergeCell ref="M2:V3"/>
    <mergeCell ref="U4:V4"/>
    <mergeCell ref="W2:AF3"/>
    <mergeCell ref="AE4:AF4"/>
    <mergeCell ref="M4:N4"/>
    <mergeCell ref="C4:D4"/>
    <mergeCell ref="E4:F4"/>
    <mergeCell ref="G4:H4"/>
    <mergeCell ref="I4:J4"/>
    <mergeCell ref="AW4:AX4"/>
    <mergeCell ref="AY4:AZ4"/>
    <mergeCell ref="BM4:BN4"/>
    <mergeCell ref="AQ2:AZ3"/>
    <mergeCell ref="AU4:AV4"/>
    <mergeCell ref="AS4:AT4"/>
    <mergeCell ref="BC4:BD4"/>
    <mergeCell ref="BC2:BL3"/>
    <mergeCell ref="BE4:BF4"/>
    <mergeCell ref="BI4:BJ4"/>
    <mergeCell ref="BG4:BH4"/>
    <mergeCell ref="BM2:BV3"/>
    <mergeCell ref="BS4:BT4"/>
    <mergeCell ref="BO4:BP4"/>
    <mergeCell ref="BQ4:BR4"/>
    <mergeCell ref="BU4:BV4"/>
    <mergeCell ref="BY4:BZ4"/>
    <mergeCell ref="CG4:CH4"/>
    <mergeCell ref="CG2:CH3"/>
    <mergeCell ref="CC4:CD4"/>
    <mergeCell ref="CA4:CB4"/>
    <mergeCell ref="BW4:BX4"/>
    <mergeCell ref="CE4:CF4"/>
    <mergeCell ref="BW2:CF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U57"/>
  <sheetViews>
    <sheetView workbookViewId="0">
      <pane xSplit="2" ySplit="5" topLeftCell="BV6" activePane="bottomRight" state="frozen"/>
      <selection pane="topRight" activeCell="C1" sqref="C1"/>
      <selection pane="bottomLeft" activeCell="A6" sqref="A6"/>
      <selection pane="bottomRight" activeCell="B2" sqref="B2:B5"/>
    </sheetView>
  </sheetViews>
  <sheetFormatPr defaultRowHeight="15"/>
  <cols>
    <col min="1" max="1" width="4.42578125" customWidth="1"/>
    <col min="2" max="2" width="34.7109375" bestFit="1" customWidth="1"/>
    <col min="3" max="3" width="12.5703125" bestFit="1" customWidth="1"/>
    <col min="5" max="5" width="12.5703125" bestFit="1" customWidth="1"/>
    <col min="7" max="7" width="12.5703125" bestFit="1" customWidth="1"/>
    <col min="9" max="9" width="12.5703125" bestFit="1" customWidth="1"/>
    <col min="11" max="11" width="12.5703125" style="15" bestFit="1" customWidth="1"/>
    <col min="12" max="12" width="9.140625" style="15"/>
    <col min="13" max="13" width="12.5703125" bestFit="1" customWidth="1"/>
    <col min="15" max="15" width="12.5703125" bestFit="1" customWidth="1"/>
    <col min="17" max="17" width="12.5703125" bestFit="1" customWidth="1"/>
    <col min="19" max="19" width="12.5703125" bestFit="1" customWidth="1"/>
    <col min="21" max="21" width="12.5703125" style="15" bestFit="1" customWidth="1"/>
    <col min="22" max="22" width="9.140625" style="15"/>
    <col min="23" max="23" width="12.5703125" bestFit="1" customWidth="1"/>
    <col min="25" max="25" width="12.5703125" bestFit="1" customWidth="1"/>
    <col min="27" max="27" width="12.5703125" bestFit="1" customWidth="1"/>
    <col min="29" max="29" width="12.5703125" bestFit="1" customWidth="1"/>
    <col min="31" max="31" width="12.5703125" style="15" bestFit="1" customWidth="1"/>
    <col min="32" max="32" width="9.140625" style="15"/>
    <col min="33" max="33" width="12.5703125" bestFit="1" customWidth="1"/>
    <col min="35" max="35" width="12.5703125" bestFit="1" customWidth="1"/>
    <col min="37" max="37" width="12.5703125" bestFit="1" customWidth="1"/>
    <col min="39" max="39" width="12.5703125" bestFit="1" customWidth="1"/>
    <col min="41" max="41" width="12.5703125" bestFit="1" customWidth="1"/>
    <col min="43" max="43" width="12.5703125" bestFit="1" customWidth="1"/>
    <col min="45" max="45" width="12.7109375" bestFit="1" customWidth="1"/>
    <col min="47" max="47" width="13.28515625" customWidth="1"/>
    <col min="48" max="48" width="11.85546875" customWidth="1"/>
    <col min="49" max="49" width="14.42578125" customWidth="1"/>
    <col min="51" max="51" width="15.7109375" customWidth="1"/>
    <col min="53" max="53" width="17.28515625" customWidth="1"/>
    <col min="54" max="54" width="11.5703125" customWidth="1"/>
    <col min="55" max="55" width="13.7109375" customWidth="1"/>
    <col min="56" max="56" width="12" customWidth="1"/>
    <col min="57" max="57" width="12.7109375" customWidth="1"/>
    <col min="58" max="58" width="12" customWidth="1"/>
    <col min="59" max="62" width="12" style="15" customWidth="1"/>
    <col min="63" max="64" width="14.42578125" customWidth="1"/>
    <col min="65" max="66" width="14.85546875" style="15" customWidth="1"/>
    <col min="67" max="70" width="14.85546875" customWidth="1"/>
    <col min="71" max="72" width="14.85546875" style="15" customWidth="1"/>
    <col min="73" max="74" width="16.140625" customWidth="1"/>
    <col min="75" max="78" width="14.7109375" customWidth="1"/>
    <col min="79" max="79" width="16" style="15" customWidth="1"/>
    <col min="80" max="80" width="14.7109375" style="15" customWidth="1"/>
    <col min="81" max="81" width="15.28515625" style="15" customWidth="1"/>
    <col min="82" max="82" width="14.7109375" style="15" customWidth="1"/>
    <col min="83" max="83" width="18.5703125" customWidth="1"/>
    <col min="84" max="84" width="14.7109375" customWidth="1"/>
    <col min="85" max="85" width="22.28515625" customWidth="1"/>
    <col min="86" max="86" width="14.42578125" customWidth="1"/>
  </cols>
  <sheetData>
    <row r="2" spans="2:86" ht="21.75" customHeight="1">
      <c r="B2" s="114" t="s">
        <v>74</v>
      </c>
      <c r="C2" s="102">
        <v>2015</v>
      </c>
      <c r="D2" s="102"/>
      <c r="E2" s="102"/>
      <c r="F2" s="102"/>
      <c r="G2" s="102"/>
      <c r="H2" s="102"/>
      <c r="I2" s="102"/>
      <c r="J2" s="102"/>
      <c r="K2" s="102"/>
      <c r="L2" s="102"/>
      <c r="M2" s="102">
        <v>2016</v>
      </c>
      <c r="N2" s="102"/>
      <c r="O2" s="102"/>
      <c r="P2" s="102"/>
      <c r="Q2" s="102"/>
      <c r="R2" s="102"/>
      <c r="S2" s="102"/>
      <c r="T2" s="102"/>
      <c r="U2" s="102"/>
      <c r="V2" s="102"/>
      <c r="W2" s="102">
        <v>2017</v>
      </c>
      <c r="X2" s="102"/>
      <c r="Y2" s="102"/>
      <c r="Z2" s="102"/>
      <c r="AA2" s="102"/>
      <c r="AB2" s="102"/>
      <c r="AC2" s="102"/>
      <c r="AD2" s="102"/>
      <c r="AE2" s="102"/>
      <c r="AF2" s="102"/>
      <c r="AG2" s="102">
        <v>2018</v>
      </c>
      <c r="AH2" s="102"/>
      <c r="AI2" s="102"/>
      <c r="AJ2" s="102"/>
      <c r="AK2" s="102"/>
      <c r="AL2" s="102"/>
      <c r="AM2" s="102"/>
      <c r="AN2" s="102"/>
      <c r="AO2" s="102"/>
      <c r="AP2" s="102"/>
      <c r="AQ2" s="102">
        <v>2019</v>
      </c>
      <c r="AR2" s="102"/>
      <c r="AS2" s="102"/>
      <c r="AT2" s="102"/>
      <c r="AU2" s="102"/>
      <c r="AV2" s="102"/>
      <c r="AW2" s="102"/>
      <c r="AX2" s="102"/>
      <c r="AY2" s="102"/>
      <c r="AZ2" s="102"/>
      <c r="BA2" s="102">
        <v>2020</v>
      </c>
      <c r="BB2" s="102"/>
      <c r="BC2" s="102">
        <v>2022</v>
      </c>
      <c r="BD2" s="102"/>
      <c r="BE2" s="102"/>
      <c r="BF2" s="102"/>
      <c r="BG2" s="102"/>
      <c r="BH2" s="102"/>
      <c r="BI2" s="102"/>
      <c r="BJ2" s="102"/>
      <c r="BK2" s="102"/>
      <c r="BL2" s="102"/>
      <c r="BM2" s="103">
        <v>2023</v>
      </c>
      <c r="BN2" s="104"/>
      <c r="BO2" s="104"/>
      <c r="BP2" s="104"/>
      <c r="BQ2" s="104"/>
      <c r="BR2" s="104"/>
      <c r="BS2" s="104"/>
      <c r="BT2" s="104"/>
      <c r="BU2" s="104"/>
      <c r="BV2" s="104"/>
      <c r="BW2" s="98">
        <v>2024</v>
      </c>
      <c r="BX2" s="115"/>
      <c r="BY2" s="115"/>
      <c r="BZ2" s="115"/>
      <c r="CA2" s="115"/>
      <c r="CB2" s="115"/>
      <c r="CC2" s="115"/>
      <c r="CD2" s="115"/>
      <c r="CE2" s="115"/>
      <c r="CF2" s="99"/>
      <c r="CG2" s="98">
        <v>2025</v>
      </c>
      <c r="CH2" s="99"/>
    </row>
    <row r="3" spans="2:86">
      <c r="B3" s="114"/>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0"/>
      <c r="BN3" s="105"/>
      <c r="BO3" s="105"/>
      <c r="BP3" s="105"/>
      <c r="BQ3" s="105"/>
      <c r="BR3" s="105"/>
      <c r="BS3" s="105"/>
      <c r="BT3" s="105"/>
      <c r="BU3" s="105"/>
      <c r="BV3" s="105"/>
      <c r="BW3" s="100"/>
      <c r="BX3" s="105"/>
      <c r="BY3" s="105"/>
      <c r="BZ3" s="105"/>
      <c r="CA3" s="105"/>
      <c r="CB3" s="105"/>
      <c r="CC3" s="105"/>
      <c r="CD3" s="105"/>
      <c r="CE3" s="105"/>
      <c r="CF3" s="101"/>
      <c r="CG3" s="100"/>
      <c r="CH3" s="101"/>
    </row>
    <row r="4" spans="2:86">
      <c r="B4" s="114"/>
      <c r="C4" s="102" t="s">
        <v>0</v>
      </c>
      <c r="D4" s="102"/>
      <c r="E4" s="102" t="s">
        <v>1</v>
      </c>
      <c r="F4" s="102"/>
      <c r="G4" s="102" t="s">
        <v>2</v>
      </c>
      <c r="H4" s="102"/>
      <c r="I4" s="102" t="s">
        <v>3</v>
      </c>
      <c r="J4" s="102"/>
      <c r="K4" s="102" t="s">
        <v>140</v>
      </c>
      <c r="L4" s="102"/>
      <c r="M4" s="102" t="s">
        <v>0</v>
      </c>
      <c r="N4" s="102"/>
      <c r="O4" s="102" t="s">
        <v>1</v>
      </c>
      <c r="P4" s="102"/>
      <c r="Q4" s="102" t="s">
        <v>2</v>
      </c>
      <c r="R4" s="102"/>
      <c r="S4" s="102" t="s">
        <v>3</v>
      </c>
      <c r="T4" s="102"/>
      <c r="U4" s="102" t="s">
        <v>140</v>
      </c>
      <c r="V4" s="102"/>
      <c r="W4" s="102" t="s">
        <v>0</v>
      </c>
      <c r="X4" s="102"/>
      <c r="Y4" s="102" t="s">
        <v>1</v>
      </c>
      <c r="Z4" s="102"/>
      <c r="AA4" s="102" t="s">
        <v>2</v>
      </c>
      <c r="AB4" s="102"/>
      <c r="AC4" s="102" t="s">
        <v>3</v>
      </c>
      <c r="AD4" s="102"/>
      <c r="AE4" s="102" t="s">
        <v>140</v>
      </c>
      <c r="AF4" s="102"/>
      <c r="AG4" s="102" t="s">
        <v>0</v>
      </c>
      <c r="AH4" s="102"/>
      <c r="AI4" s="102" t="s">
        <v>1</v>
      </c>
      <c r="AJ4" s="102"/>
      <c r="AK4" s="102" t="s">
        <v>36</v>
      </c>
      <c r="AL4" s="102"/>
      <c r="AM4" s="102" t="s">
        <v>3</v>
      </c>
      <c r="AN4" s="102"/>
      <c r="AO4" s="102" t="s">
        <v>140</v>
      </c>
      <c r="AP4" s="102"/>
      <c r="AQ4" s="102" t="s">
        <v>0</v>
      </c>
      <c r="AR4" s="102"/>
      <c r="AS4" s="102" t="s">
        <v>183</v>
      </c>
      <c r="AT4" s="102"/>
      <c r="AU4" s="102" t="s">
        <v>2</v>
      </c>
      <c r="AV4" s="102"/>
      <c r="AW4" s="102" t="s">
        <v>3</v>
      </c>
      <c r="AX4" s="102"/>
      <c r="AY4" s="102" t="s">
        <v>140</v>
      </c>
      <c r="AZ4" s="102"/>
      <c r="BA4" s="102" t="s">
        <v>0</v>
      </c>
      <c r="BB4" s="102"/>
      <c r="BC4" s="102" t="s">
        <v>0</v>
      </c>
      <c r="BD4" s="102"/>
      <c r="BE4" s="102" t="s">
        <v>183</v>
      </c>
      <c r="BF4" s="102"/>
      <c r="BG4" s="102" t="s">
        <v>2</v>
      </c>
      <c r="BH4" s="102"/>
      <c r="BI4" s="102" t="s">
        <v>3</v>
      </c>
      <c r="BJ4" s="102"/>
      <c r="BK4" s="102" t="s">
        <v>140</v>
      </c>
      <c r="BL4" s="102"/>
      <c r="BM4" s="102" t="s">
        <v>0</v>
      </c>
      <c r="BN4" s="102"/>
      <c r="BO4" s="102" t="s">
        <v>183</v>
      </c>
      <c r="BP4" s="102"/>
      <c r="BQ4" s="102" t="s">
        <v>2</v>
      </c>
      <c r="BR4" s="102"/>
      <c r="BS4" s="102" t="s">
        <v>3</v>
      </c>
      <c r="BT4" s="102"/>
      <c r="BU4" s="102" t="s">
        <v>140</v>
      </c>
      <c r="BV4" s="102"/>
      <c r="BW4" s="102" t="s">
        <v>0</v>
      </c>
      <c r="BX4" s="102"/>
      <c r="BY4" s="102" t="s">
        <v>183</v>
      </c>
      <c r="BZ4" s="102"/>
      <c r="CA4" s="102" t="s">
        <v>2</v>
      </c>
      <c r="CB4" s="102"/>
      <c r="CC4" s="102" t="s">
        <v>3</v>
      </c>
      <c r="CD4" s="102"/>
      <c r="CE4" s="102" t="s">
        <v>140</v>
      </c>
      <c r="CF4" s="102"/>
      <c r="CG4" s="102" t="s">
        <v>0</v>
      </c>
      <c r="CH4" s="102"/>
    </row>
    <row r="5" spans="2:86">
      <c r="B5" s="114"/>
      <c r="C5" s="60" t="s">
        <v>37</v>
      </c>
      <c r="D5" s="60" t="s">
        <v>38</v>
      </c>
      <c r="E5" s="60" t="s">
        <v>37</v>
      </c>
      <c r="F5" s="60" t="s">
        <v>38</v>
      </c>
      <c r="G5" s="60" t="s">
        <v>37</v>
      </c>
      <c r="H5" s="60" t="s">
        <v>38</v>
      </c>
      <c r="I5" s="60" t="s">
        <v>37</v>
      </c>
      <c r="J5" s="60" t="s">
        <v>38</v>
      </c>
      <c r="K5" s="60" t="s">
        <v>37</v>
      </c>
      <c r="L5" s="60" t="s">
        <v>45</v>
      </c>
      <c r="M5" s="60" t="s">
        <v>37</v>
      </c>
      <c r="N5" s="60" t="s">
        <v>38</v>
      </c>
      <c r="O5" s="60" t="s">
        <v>37</v>
      </c>
      <c r="P5" s="60" t="s">
        <v>38</v>
      </c>
      <c r="Q5" s="60" t="s">
        <v>37</v>
      </c>
      <c r="R5" s="60" t="s">
        <v>38</v>
      </c>
      <c r="S5" s="60" t="s">
        <v>37</v>
      </c>
      <c r="T5" s="60" t="s">
        <v>38</v>
      </c>
      <c r="U5" s="60" t="s">
        <v>37</v>
      </c>
      <c r="V5" s="60" t="s">
        <v>45</v>
      </c>
      <c r="W5" s="60" t="s">
        <v>37</v>
      </c>
      <c r="X5" s="60" t="s">
        <v>38</v>
      </c>
      <c r="Y5" s="60" t="s">
        <v>37</v>
      </c>
      <c r="Z5" s="60" t="s">
        <v>38</v>
      </c>
      <c r="AA5" s="60" t="s">
        <v>37</v>
      </c>
      <c r="AB5" s="60" t="s">
        <v>38</v>
      </c>
      <c r="AC5" s="60" t="s">
        <v>37</v>
      </c>
      <c r="AD5" s="60" t="s">
        <v>38</v>
      </c>
      <c r="AE5" s="60" t="s">
        <v>37</v>
      </c>
      <c r="AF5" s="60" t="s">
        <v>45</v>
      </c>
      <c r="AG5" s="60" t="s">
        <v>37</v>
      </c>
      <c r="AH5" s="60" t="s">
        <v>38</v>
      </c>
      <c r="AI5" s="60" t="s">
        <v>37</v>
      </c>
      <c r="AJ5" s="60" t="s">
        <v>38</v>
      </c>
      <c r="AK5" s="60" t="s">
        <v>37</v>
      </c>
      <c r="AL5" s="60" t="s">
        <v>38</v>
      </c>
      <c r="AM5" s="60" t="s">
        <v>37</v>
      </c>
      <c r="AN5" s="60" t="s">
        <v>38</v>
      </c>
      <c r="AO5" s="60" t="s">
        <v>37</v>
      </c>
      <c r="AP5" s="60" t="s">
        <v>45</v>
      </c>
      <c r="AQ5" s="60" t="s">
        <v>37</v>
      </c>
      <c r="AR5" s="60" t="s">
        <v>38</v>
      </c>
      <c r="AS5" s="60" t="s">
        <v>37</v>
      </c>
      <c r="AT5" s="60" t="s">
        <v>38</v>
      </c>
      <c r="AU5" s="60" t="s">
        <v>37</v>
      </c>
      <c r="AV5" s="60" t="s">
        <v>38</v>
      </c>
      <c r="AW5" s="60" t="s">
        <v>37</v>
      </c>
      <c r="AX5" s="60" t="s">
        <v>38</v>
      </c>
      <c r="AY5" s="60" t="s">
        <v>37</v>
      </c>
      <c r="AZ5" s="60" t="s">
        <v>38</v>
      </c>
      <c r="BA5" s="60" t="s">
        <v>37</v>
      </c>
      <c r="BB5" s="60" t="s">
        <v>38</v>
      </c>
      <c r="BC5" s="60" t="s">
        <v>37</v>
      </c>
      <c r="BD5" s="60" t="s">
        <v>38</v>
      </c>
      <c r="BE5" s="60" t="s">
        <v>37</v>
      </c>
      <c r="BF5" s="60" t="s">
        <v>38</v>
      </c>
      <c r="BG5" s="60" t="s">
        <v>37</v>
      </c>
      <c r="BH5" s="60" t="s">
        <v>38</v>
      </c>
      <c r="BI5" s="60" t="s">
        <v>37</v>
      </c>
      <c r="BJ5" s="60" t="s">
        <v>38</v>
      </c>
      <c r="BK5" s="60" t="s">
        <v>37</v>
      </c>
      <c r="BL5" s="60" t="s">
        <v>38</v>
      </c>
      <c r="BM5" s="60" t="s">
        <v>37</v>
      </c>
      <c r="BN5" s="60" t="s">
        <v>38</v>
      </c>
      <c r="BO5" s="60" t="s">
        <v>37</v>
      </c>
      <c r="BP5" s="60" t="s">
        <v>38</v>
      </c>
      <c r="BQ5" s="60" t="s">
        <v>37</v>
      </c>
      <c r="BR5" s="60" t="s">
        <v>38</v>
      </c>
      <c r="BS5" s="72" t="s">
        <v>37</v>
      </c>
      <c r="BT5" s="72" t="s">
        <v>38</v>
      </c>
      <c r="BU5" s="72" t="s">
        <v>37</v>
      </c>
      <c r="BV5" s="72" t="s">
        <v>38</v>
      </c>
      <c r="BW5" s="76" t="s">
        <v>37</v>
      </c>
      <c r="BX5" s="76" t="s">
        <v>38</v>
      </c>
      <c r="BY5" s="78" t="s">
        <v>37</v>
      </c>
      <c r="BZ5" s="78" t="s">
        <v>38</v>
      </c>
      <c r="CA5" s="80" t="s">
        <v>37</v>
      </c>
      <c r="CB5" s="80" t="s">
        <v>38</v>
      </c>
      <c r="CC5" s="87" t="s">
        <v>37</v>
      </c>
      <c r="CD5" s="87" t="s">
        <v>38</v>
      </c>
      <c r="CE5" s="78" t="s">
        <v>37</v>
      </c>
      <c r="CF5" s="78" t="s">
        <v>38</v>
      </c>
      <c r="CG5" s="91" t="s">
        <v>37</v>
      </c>
      <c r="CH5" s="91" t="s">
        <v>38</v>
      </c>
    </row>
    <row r="6" spans="2:86">
      <c r="B6" s="63" t="s">
        <v>5</v>
      </c>
      <c r="C6" s="3">
        <v>376445</v>
      </c>
      <c r="D6" s="6">
        <v>0.43099999999999999</v>
      </c>
      <c r="E6" s="3">
        <v>491028</v>
      </c>
      <c r="F6" s="6">
        <v>0.47299999999999998</v>
      </c>
      <c r="G6" s="3">
        <v>902861</v>
      </c>
      <c r="H6" s="6">
        <v>0.496</v>
      </c>
      <c r="I6" s="3">
        <v>558972</v>
      </c>
      <c r="J6" s="6">
        <v>0.47299999999999998</v>
      </c>
      <c r="K6" s="3">
        <v>2329306</v>
      </c>
      <c r="L6" s="6">
        <v>0.47399999999999998</v>
      </c>
      <c r="M6" s="3">
        <v>432637</v>
      </c>
      <c r="N6" s="6">
        <v>0.46</v>
      </c>
      <c r="O6" s="3">
        <v>594540</v>
      </c>
      <c r="P6" s="6">
        <v>0.502</v>
      </c>
      <c r="Q6" s="3">
        <v>947959</v>
      </c>
      <c r="R6" s="6">
        <v>0.51300000000000001</v>
      </c>
      <c r="S6" s="3">
        <v>567550</v>
      </c>
      <c r="T6" s="6">
        <v>0.48399999999999999</v>
      </c>
      <c r="U6" s="3">
        <v>2542687</v>
      </c>
      <c r="V6" s="6">
        <v>0.49399999999999999</v>
      </c>
      <c r="W6" s="3">
        <v>483244</v>
      </c>
      <c r="X6" s="6">
        <v>0.46100000000000002</v>
      </c>
      <c r="Y6" s="3">
        <v>713674</v>
      </c>
      <c r="Z6" s="6">
        <v>0.50700000000000001</v>
      </c>
      <c r="AA6" s="3">
        <v>1202409</v>
      </c>
      <c r="AB6" s="6">
        <v>0.51400000000000001</v>
      </c>
      <c r="AC6" s="3">
        <v>698850</v>
      </c>
      <c r="AD6" s="6">
        <v>0.499</v>
      </c>
      <c r="AE6" s="3">
        <v>3098176</v>
      </c>
      <c r="AF6" s="6">
        <v>0.5</v>
      </c>
      <c r="AG6" s="3">
        <v>652532</v>
      </c>
      <c r="AH6" s="6">
        <v>0.51</v>
      </c>
      <c r="AI6" s="3">
        <v>846211</v>
      </c>
      <c r="AJ6" s="6">
        <v>0.53</v>
      </c>
      <c r="AK6" s="3">
        <v>1290291</v>
      </c>
      <c r="AL6" s="6">
        <v>0.50800000000000001</v>
      </c>
      <c r="AM6" s="3">
        <v>835400</v>
      </c>
      <c r="AN6" s="6">
        <v>0.55400000000000005</v>
      </c>
      <c r="AO6" s="3">
        <v>3624434</v>
      </c>
      <c r="AP6" s="6">
        <v>0.52300000000000002</v>
      </c>
      <c r="AQ6" s="3">
        <v>670062</v>
      </c>
      <c r="AR6" s="6">
        <v>0.52100000000000002</v>
      </c>
      <c r="AS6" s="3">
        <v>1069257</v>
      </c>
      <c r="AT6" s="6">
        <v>0.58299999999999996</v>
      </c>
      <c r="AU6" s="3">
        <v>1399172</v>
      </c>
      <c r="AV6" s="6">
        <v>0.51800000000000002</v>
      </c>
      <c r="AW6" s="3">
        <v>965314</v>
      </c>
      <c r="AX6" s="6">
        <v>0.57099999999999995</v>
      </c>
      <c r="AY6" s="3">
        <v>4103805</v>
      </c>
      <c r="AZ6" s="6">
        <v>0.54600000000000004</v>
      </c>
      <c r="BA6" s="3">
        <v>559346</v>
      </c>
      <c r="BB6" s="6">
        <v>0.50800000000000001</v>
      </c>
      <c r="BC6" s="29">
        <v>307777</v>
      </c>
      <c r="BD6" s="6">
        <v>0.60299999999999998</v>
      </c>
      <c r="BE6" s="29">
        <v>512714</v>
      </c>
      <c r="BF6" s="6">
        <v>0.56599999999999995</v>
      </c>
      <c r="BG6" s="29">
        <v>1021876</v>
      </c>
      <c r="BH6" s="6">
        <v>0.55400000000000005</v>
      </c>
      <c r="BI6" s="29">
        <v>786772</v>
      </c>
      <c r="BJ6" s="6">
        <v>0.58899999999999997</v>
      </c>
      <c r="BK6" s="29">
        <v>2629140</v>
      </c>
      <c r="BL6" s="6">
        <v>0.57199999999999995</v>
      </c>
      <c r="BM6" s="29">
        <v>559530</v>
      </c>
      <c r="BN6" s="6">
        <v>0.53600000000000003</v>
      </c>
      <c r="BO6" s="29">
        <v>709332</v>
      </c>
      <c r="BP6" s="6">
        <v>0.495</v>
      </c>
      <c r="BQ6" s="29">
        <v>1081947</v>
      </c>
      <c r="BR6" s="6">
        <v>0.48299999999999998</v>
      </c>
      <c r="BS6" s="29">
        <v>655309</v>
      </c>
      <c r="BT6" s="6">
        <v>0.50800000000000001</v>
      </c>
      <c r="BU6" s="29">
        <v>3006118</v>
      </c>
      <c r="BV6" s="6">
        <v>0.5</v>
      </c>
      <c r="BW6" s="29">
        <v>608123</v>
      </c>
      <c r="BX6" s="6">
        <v>0.54400000000000004</v>
      </c>
      <c r="BY6" s="29">
        <v>850372</v>
      </c>
      <c r="BZ6" s="6">
        <v>0.57599999999999996</v>
      </c>
      <c r="CA6" s="29">
        <v>1124813</v>
      </c>
      <c r="CB6" s="6">
        <v>0.497</v>
      </c>
      <c r="CC6" s="29">
        <v>803301</v>
      </c>
      <c r="CD6" s="6">
        <v>0.59599999999999997</v>
      </c>
      <c r="CE6" s="29">
        <v>3386609</v>
      </c>
      <c r="CF6" s="6">
        <v>0.54600000000000004</v>
      </c>
      <c r="CG6" s="29">
        <v>665674</v>
      </c>
      <c r="CH6" s="6">
        <v>0.59199999999999997</v>
      </c>
    </row>
    <row r="7" spans="2:86">
      <c r="B7" s="63" t="s">
        <v>57</v>
      </c>
      <c r="C7" s="3">
        <v>207589</v>
      </c>
      <c r="D7" s="6">
        <v>0.23799999999999999</v>
      </c>
      <c r="E7" s="3">
        <v>338905</v>
      </c>
      <c r="F7" s="6">
        <v>0.32600000000000001</v>
      </c>
      <c r="G7" s="3">
        <v>735058</v>
      </c>
      <c r="H7" s="6">
        <v>0.40400000000000003</v>
      </c>
      <c r="I7" s="3">
        <v>290951</v>
      </c>
      <c r="J7" s="6">
        <v>0.246</v>
      </c>
      <c r="K7" s="3">
        <v>1572503</v>
      </c>
      <c r="L7" s="6">
        <v>0.32</v>
      </c>
      <c r="M7" s="3">
        <v>235741</v>
      </c>
      <c r="N7" s="6">
        <v>0.251</v>
      </c>
      <c r="O7" s="3">
        <v>377901</v>
      </c>
      <c r="P7" s="6">
        <v>0.31900000000000001</v>
      </c>
      <c r="Q7" s="3">
        <v>781577</v>
      </c>
      <c r="R7" s="6">
        <v>0.42299999999999999</v>
      </c>
      <c r="S7" s="3">
        <v>276457</v>
      </c>
      <c r="T7" s="6">
        <v>0.23599999999999999</v>
      </c>
      <c r="U7" s="3">
        <v>1671676</v>
      </c>
      <c r="V7" s="6">
        <v>0.32500000000000001</v>
      </c>
      <c r="W7" s="3">
        <v>205149</v>
      </c>
      <c r="X7" s="6">
        <v>0.19600000000000001</v>
      </c>
      <c r="Y7" s="3">
        <v>396416</v>
      </c>
      <c r="Z7" s="6">
        <v>0.28100000000000003</v>
      </c>
      <c r="AA7" s="3">
        <v>1019258</v>
      </c>
      <c r="AB7" s="6">
        <v>0.436</v>
      </c>
      <c r="AC7" s="3">
        <v>298385</v>
      </c>
      <c r="AD7" s="6">
        <v>0.21299999999999999</v>
      </c>
      <c r="AE7" s="3">
        <v>1919207</v>
      </c>
      <c r="AF7" s="6">
        <v>0.31</v>
      </c>
      <c r="AG7" s="3">
        <v>277635</v>
      </c>
      <c r="AH7" s="6">
        <v>0.217</v>
      </c>
      <c r="AI7" s="3">
        <v>445951</v>
      </c>
      <c r="AJ7" s="6">
        <v>0.28000000000000003</v>
      </c>
      <c r="AK7" s="3">
        <v>1076256</v>
      </c>
      <c r="AL7" s="6">
        <v>0.42299999999999999</v>
      </c>
      <c r="AM7" s="3">
        <v>304810</v>
      </c>
      <c r="AN7" s="6">
        <v>0.20200000000000001</v>
      </c>
      <c r="AO7" s="3">
        <v>2104652</v>
      </c>
      <c r="AP7" s="6">
        <v>0.30399999999999999</v>
      </c>
      <c r="AQ7" s="3">
        <v>251722</v>
      </c>
      <c r="AR7" s="6">
        <v>0.19600000000000001</v>
      </c>
      <c r="AS7" s="3">
        <v>516705</v>
      </c>
      <c r="AT7" s="6">
        <v>0.28199999999999997</v>
      </c>
      <c r="AU7" s="3">
        <v>1128911</v>
      </c>
      <c r="AV7" s="6">
        <v>0.41799999999999998</v>
      </c>
      <c r="AW7" s="3">
        <v>371733</v>
      </c>
      <c r="AX7" s="6">
        <v>0.22</v>
      </c>
      <c r="AY7" s="3">
        <v>2269071</v>
      </c>
      <c r="AZ7" s="6">
        <v>0.30199999999999999</v>
      </c>
      <c r="BA7" s="3">
        <v>209136</v>
      </c>
      <c r="BB7" s="6">
        <v>0.19</v>
      </c>
      <c r="BC7" s="3">
        <v>173185</v>
      </c>
      <c r="BD7" s="6">
        <v>0.33900000000000002</v>
      </c>
      <c r="BE7" s="3">
        <v>375290</v>
      </c>
      <c r="BF7" s="6">
        <v>0.41399999999999998</v>
      </c>
      <c r="BG7" s="3">
        <v>1005667</v>
      </c>
      <c r="BH7" s="6">
        <v>0.54500000000000004</v>
      </c>
      <c r="BI7" s="3">
        <v>520022</v>
      </c>
      <c r="BJ7" s="6">
        <v>0.38900000000000001</v>
      </c>
      <c r="BK7" s="29">
        <v>2074165</v>
      </c>
      <c r="BL7" s="6">
        <v>0.45100000000000001</v>
      </c>
      <c r="BM7" s="29">
        <v>333849</v>
      </c>
      <c r="BN7" s="6">
        <v>0.32</v>
      </c>
      <c r="BO7" s="29">
        <v>662172</v>
      </c>
      <c r="BP7" s="6">
        <v>0.46200000000000002</v>
      </c>
      <c r="BQ7" s="29">
        <v>1174747</v>
      </c>
      <c r="BR7" s="6">
        <v>0.52500000000000002</v>
      </c>
      <c r="BS7" s="29">
        <v>523380</v>
      </c>
      <c r="BT7" s="6">
        <v>0.40600000000000003</v>
      </c>
      <c r="BU7" s="29">
        <v>2694147</v>
      </c>
      <c r="BV7" s="6">
        <v>0.44900000000000001</v>
      </c>
      <c r="BW7" s="29">
        <v>364721</v>
      </c>
      <c r="BX7" s="6">
        <v>0.32600000000000001</v>
      </c>
      <c r="BY7" s="29">
        <v>569247</v>
      </c>
      <c r="BZ7" s="6">
        <v>0.38500000000000001</v>
      </c>
      <c r="CA7" s="29">
        <v>1179506</v>
      </c>
      <c r="CB7" s="6">
        <v>0.52100000000000002</v>
      </c>
      <c r="CC7" s="29">
        <v>426330</v>
      </c>
      <c r="CD7" s="6">
        <v>0.316</v>
      </c>
      <c r="CE7" s="29">
        <v>2539803</v>
      </c>
      <c r="CF7" s="6">
        <v>0.40899999999999997</v>
      </c>
      <c r="CG7" s="29">
        <v>301792</v>
      </c>
      <c r="CH7" s="6">
        <v>0.26800000000000002</v>
      </c>
    </row>
    <row r="8" spans="2:86">
      <c r="B8" s="63" t="s">
        <v>58</v>
      </c>
      <c r="C8" s="3">
        <v>347</v>
      </c>
      <c r="D8" s="6">
        <v>0</v>
      </c>
      <c r="E8" s="3">
        <v>2838</v>
      </c>
      <c r="F8" s="6">
        <v>3.0000000000000001E-3</v>
      </c>
      <c r="G8" s="3">
        <v>25619</v>
      </c>
      <c r="H8" s="6">
        <v>1.4E-2</v>
      </c>
      <c r="I8" s="3">
        <v>3266</v>
      </c>
      <c r="J8" s="6">
        <v>3.0000000000000001E-3</v>
      </c>
      <c r="K8" s="3">
        <v>32070</v>
      </c>
      <c r="L8" s="6">
        <v>7.0000000000000001E-3</v>
      </c>
      <c r="M8" s="3">
        <v>878</v>
      </c>
      <c r="N8" s="6">
        <v>1E-3</v>
      </c>
      <c r="O8" s="3">
        <v>5406</v>
      </c>
      <c r="P8" s="6">
        <v>5.0000000000000001E-3</v>
      </c>
      <c r="Q8" s="3">
        <v>24951</v>
      </c>
      <c r="R8" s="6">
        <v>1.2999999999999999E-2</v>
      </c>
      <c r="S8" s="3">
        <v>1343</v>
      </c>
      <c r="T8" s="6">
        <v>1E-3</v>
      </c>
      <c r="U8" s="3">
        <v>32578</v>
      </c>
      <c r="V8" s="6">
        <v>6.0000000000000001E-3</v>
      </c>
      <c r="W8" s="3">
        <v>1074</v>
      </c>
      <c r="X8" s="6">
        <v>1E-3</v>
      </c>
      <c r="Y8" s="3">
        <v>2891</v>
      </c>
      <c r="Z8" s="6">
        <v>2E-3</v>
      </c>
      <c r="AA8" s="3">
        <v>72517</v>
      </c>
      <c r="AB8" s="6">
        <v>3.1E-2</v>
      </c>
      <c r="AC8" s="3">
        <v>4636</v>
      </c>
      <c r="AD8" s="6">
        <v>3.0000000000000001E-3</v>
      </c>
      <c r="AE8" s="3">
        <v>81118</v>
      </c>
      <c r="AF8" s="6">
        <v>1.2999999999999999E-2</v>
      </c>
      <c r="AG8" s="3">
        <v>8250</v>
      </c>
      <c r="AH8" s="6">
        <v>6.0000000000000001E-3</v>
      </c>
      <c r="AI8" s="3">
        <v>6617</v>
      </c>
      <c r="AJ8" s="6">
        <v>4.0000000000000001E-3</v>
      </c>
      <c r="AK8" s="3">
        <v>68244</v>
      </c>
      <c r="AL8" s="6">
        <v>2.7E-2</v>
      </c>
      <c r="AM8" s="3">
        <v>7550</v>
      </c>
      <c r="AN8" s="6">
        <v>5.0000000000000001E-3</v>
      </c>
      <c r="AO8" s="3">
        <v>90662</v>
      </c>
      <c r="AP8" s="6">
        <v>1.2999999999999999E-2</v>
      </c>
      <c r="AQ8" s="3">
        <v>1981</v>
      </c>
      <c r="AR8" s="6">
        <v>2E-3</v>
      </c>
      <c r="AS8" s="3">
        <v>14416</v>
      </c>
      <c r="AT8" s="6">
        <v>8.0000000000000002E-3</v>
      </c>
      <c r="AU8" s="3">
        <v>78130</v>
      </c>
      <c r="AV8" s="6">
        <v>2.9000000000000001E-2</v>
      </c>
      <c r="AW8" s="3">
        <v>3358</v>
      </c>
      <c r="AX8" s="6">
        <v>2E-3</v>
      </c>
      <c r="AY8" s="3">
        <v>97886</v>
      </c>
      <c r="AZ8" s="6">
        <v>1.2999999999999999E-2</v>
      </c>
      <c r="BA8" s="3">
        <v>4133</v>
      </c>
      <c r="BB8" s="6">
        <v>4.0000000000000001E-3</v>
      </c>
      <c r="BC8" s="3">
        <v>1458</v>
      </c>
      <c r="BD8" s="6">
        <v>3.0000000000000001E-3</v>
      </c>
      <c r="BE8" s="3">
        <v>3727</v>
      </c>
      <c r="BF8" s="6">
        <v>4.0000000000000001E-3</v>
      </c>
      <c r="BG8" s="3">
        <v>52529</v>
      </c>
      <c r="BH8" s="6">
        <v>2.8000000000000001E-2</v>
      </c>
      <c r="BI8" s="3">
        <v>3589</v>
      </c>
      <c r="BJ8" s="6">
        <v>3.0000000000000001E-3</v>
      </c>
      <c r="BK8" s="29">
        <v>61303</v>
      </c>
      <c r="BL8" s="6">
        <v>1.2999999999999999E-2</v>
      </c>
      <c r="BM8" s="29">
        <v>5064</v>
      </c>
      <c r="BN8" s="6">
        <v>5.0000000000000001E-3</v>
      </c>
      <c r="BO8" s="29">
        <v>8111</v>
      </c>
      <c r="BP8" s="6">
        <v>6.0000000000000001E-3</v>
      </c>
      <c r="BQ8" s="29">
        <v>52350</v>
      </c>
      <c r="BR8" s="6">
        <v>2.3E-2</v>
      </c>
      <c r="BS8" s="29">
        <v>5670</v>
      </c>
      <c r="BT8" s="6">
        <v>4.0000000000000001E-3</v>
      </c>
      <c r="BU8" s="29">
        <v>71194</v>
      </c>
      <c r="BV8" s="6">
        <v>1.2E-2</v>
      </c>
      <c r="BW8" s="29">
        <v>4901</v>
      </c>
      <c r="BX8" s="6">
        <v>4.0000000000000001E-3</v>
      </c>
      <c r="BY8" s="29">
        <v>9543</v>
      </c>
      <c r="BZ8" s="6">
        <v>6.0000000000000001E-3</v>
      </c>
      <c r="CA8" s="29">
        <v>66679</v>
      </c>
      <c r="CB8" s="6">
        <v>2.9000000000000001E-2</v>
      </c>
      <c r="CC8" s="29">
        <v>3842</v>
      </c>
      <c r="CD8" s="6">
        <v>3.0000000000000001E-3</v>
      </c>
      <c r="CE8" s="29">
        <v>84965</v>
      </c>
      <c r="CF8" s="6">
        <v>1.4E-2</v>
      </c>
      <c r="CG8" s="29">
        <v>3478</v>
      </c>
      <c r="CH8" s="6">
        <v>3.0000000000000001E-3</v>
      </c>
    </row>
    <row r="9" spans="2:86">
      <c r="B9" s="63" t="s">
        <v>59</v>
      </c>
      <c r="C9" s="3">
        <v>11424</v>
      </c>
      <c r="D9" s="6">
        <v>1.2999999999999999E-2</v>
      </c>
      <c r="E9" s="3">
        <v>37014</v>
      </c>
      <c r="F9" s="6">
        <v>3.5999999999999997E-2</v>
      </c>
      <c r="G9" s="3">
        <v>54610</v>
      </c>
      <c r="H9" s="6">
        <v>0.03</v>
      </c>
      <c r="I9" s="3">
        <v>37568</v>
      </c>
      <c r="J9" s="6">
        <v>3.2000000000000001E-2</v>
      </c>
      <c r="K9" s="3">
        <v>140617</v>
      </c>
      <c r="L9" s="6">
        <v>2.9000000000000001E-2</v>
      </c>
      <c r="M9" s="3">
        <v>27938</v>
      </c>
      <c r="N9" s="6">
        <v>0.03</v>
      </c>
      <c r="O9" s="3">
        <v>51846</v>
      </c>
      <c r="P9" s="6">
        <v>4.3999999999999997E-2</v>
      </c>
      <c r="Q9" s="3">
        <v>111133</v>
      </c>
      <c r="R9" s="6">
        <v>0.06</v>
      </c>
      <c r="S9" s="3">
        <v>54532</v>
      </c>
      <c r="T9" s="6">
        <v>4.7E-2</v>
      </c>
      <c r="U9" s="3">
        <v>245448</v>
      </c>
      <c r="V9" s="6">
        <v>4.8000000000000001E-2</v>
      </c>
      <c r="W9" s="3">
        <v>31188</v>
      </c>
      <c r="X9" s="6">
        <v>0.03</v>
      </c>
      <c r="Y9" s="3">
        <v>82322</v>
      </c>
      <c r="Z9" s="6">
        <v>5.8000000000000003E-2</v>
      </c>
      <c r="AA9" s="3">
        <v>168989</v>
      </c>
      <c r="AB9" s="6">
        <v>7.1999999999999995E-2</v>
      </c>
      <c r="AC9" s="3">
        <v>58055</v>
      </c>
      <c r="AD9" s="6">
        <v>4.1000000000000002E-2</v>
      </c>
      <c r="AE9" s="3">
        <v>340554</v>
      </c>
      <c r="AF9" s="6">
        <v>5.5E-2</v>
      </c>
      <c r="AG9" s="3">
        <v>51915</v>
      </c>
      <c r="AH9" s="6">
        <v>4.1000000000000002E-2</v>
      </c>
      <c r="AI9" s="3">
        <v>76616</v>
      </c>
      <c r="AJ9" s="6">
        <v>4.8000000000000001E-2</v>
      </c>
      <c r="AK9" s="3">
        <v>159277</v>
      </c>
      <c r="AL9" s="6">
        <v>6.3E-2</v>
      </c>
      <c r="AM9" s="3">
        <v>57964</v>
      </c>
      <c r="AN9" s="6">
        <v>3.7999999999999999E-2</v>
      </c>
      <c r="AO9" s="3">
        <v>345773</v>
      </c>
      <c r="AP9" s="6">
        <v>0.05</v>
      </c>
      <c r="AQ9" s="3">
        <v>26268</v>
      </c>
      <c r="AR9" s="6">
        <v>0.02</v>
      </c>
      <c r="AS9" s="3">
        <v>85762</v>
      </c>
      <c r="AT9" s="6">
        <v>4.7E-2</v>
      </c>
      <c r="AU9" s="3">
        <v>163374</v>
      </c>
      <c r="AV9" s="6">
        <v>6.0999999999999999E-2</v>
      </c>
      <c r="AW9" s="3">
        <v>89336</v>
      </c>
      <c r="AX9" s="6">
        <v>5.2999999999999999E-2</v>
      </c>
      <c r="AY9" s="3">
        <v>364740</v>
      </c>
      <c r="AZ9" s="6">
        <v>4.9000000000000002E-2</v>
      </c>
      <c r="BA9" s="3">
        <v>38354</v>
      </c>
      <c r="BB9" s="6">
        <v>3.5000000000000003E-2</v>
      </c>
      <c r="BC9" s="3">
        <v>33716</v>
      </c>
      <c r="BD9" s="6">
        <v>6.6000000000000003E-2</v>
      </c>
      <c r="BE9" s="3">
        <v>73965</v>
      </c>
      <c r="BF9" s="6">
        <v>8.2000000000000003E-2</v>
      </c>
      <c r="BG9" s="3">
        <v>179142</v>
      </c>
      <c r="BH9" s="6">
        <v>9.7000000000000003E-2</v>
      </c>
      <c r="BI9" s="3">
        <v>59287</v>
      </c>
      <c r="BJ9" s="6">
        <v>4.3999999999999997E-2</v>
      </c>
      <c r="BK9" s="29">
        <v>346111</v>
      </c>
      <c r="BL9" s="6">
        <v>7.4999999999999997E-2</v>
      </c>
      <c r="BM9" s="29">
        <v>55571</v>
      </c>
      <c r="BN9" s="6">
        <v>5.2999999999999999E-2</v>
      </c>
      <c r="BO9" s="29">
        <v>96182</v>
      </c>
      <c r="BP9" s="6">
        <v>6.7000000000000004E-2</v>
      </c>
      <c r="BQ9" s="29">
        <v>202001</v>
      </c>
      <c r="BR9" s="6">
        <v>0.09</v>
      </c>
      <c r="BS9" s="29">
        <v>115845</v>
      </c>
      <c r="BT9" s="6">
        <v>0.09</v>
      </c>
      <c r="BU9" s="29">
        <v>469599</v>
      </c>
      <c r="BV9" s="6">
        <v>7.8E-2</v>
      </c>
      <c r="BW9" s="29">
        <v>67621</v>
      </c>
      <c r="BX9" s="6">
        <v>0.06</v>
      </c>
      <c r="BY9" s="29">
        <v>138309</v>
      </c>
      <c r="BZ9" s="6">
        <v>9.4E-2</v>
      </c>
      <c r="CA9" s="29">
        <v>216266</v>
      </c>
      <c r="CB9" s="6">
        <v>9.6000000000000002E-2</v>
      </c>
      <c r="CC9" s="29">
        <v>134026</v>
      </c>
      <c r="CD9" s="6">
        <v>9.9000000000000005E-2</v>
      </c>
      <c r="CE9" s="29">
        <v>556223</v>
      </c>
      <c r="CF9" s="6">
        <v>0.09</v>
      </c>
      <c r="CG9" s="29">
        <v>103084</v>
      </c>
      <c r="CH9" s="6">
        <v>9.1999999999999998E-2</v>
      </c>
    </row>
    <row r="10" spans="2:86">
      <c r="B10" s="63" t="s">
        <v>60</v>
      </c>
      <c r="C10" s="3">
        <v>45625</v>
      </c>
      <c r="D10" s="6">
        <v>5.1999999999999998E-2</v>
      </c>
      <c r="E10" s="3">
        <v>63616</v>
      </c>
      <c r="F10" s="6">
        <v>6.0999999999999999E-2</v>
      </c>
      <c r="G10" s="3">
        <v>99337</v>
      </c>
      <c r="H10" s="6">
        <v>5.5E-2</v>
      </c>
      <c r="I10" s="3">
        <v>82835</v>
      </c>
      <c r="J10" s="6">
        <v>7.0000000000000007E-2</v>
      </c>
      <c r="K10" s="3">
        <v>291413</v>
      </c>
      <c r="L10" s="6">
        <v>5.8999999999999997E-2</v>
      </c>
      <c r="M10" s="3">
        <v>50548</v>
      </c>
      <c r="N10" s="6">
        <v>5.3999999999999999E-2</v>
      </c>
      <c r="O10" s="3">
        <v>82498</v>
      </c>
      <c r="P10" s="6">
        <v>7.0000000000000007E-2</v>
      </c>
      <c r="Q10" s="3">
        <v>136307</v>
      </c>
      <c r="R10" s="6">
        <v>7.3999999999999996E-2</v>
      </c>
      <c r="S10" s="3">
        <v>84887</v>
      </c>
      <c r="T10" s="6">
        <v>7.1999999999999995E-2</v>
      </c>
      <c r="U10" s="3">
        <v>354239</v>
      </c>
      <c r="V10" s="6">
        <v>6.9000000000000006E-2</v>
      </c>
      <c r="W10" s="3">
        <v>47026</v>
      </c>
      <c r="X10" s="6">
        <v>4.4999999999999998E-2</v>
      </c>
      <c r="Y10" s="3">
        <v>125507</v>
      </c>
      <c r="Z10" s="6">
        <v>8.8999999999999996E-2</v>
      </c>
      <c r="AA10" s="3">
        <v>209613</v>
      </c>
      <c r="AB10" s="6">
        <v>0.09</v>
      </c>
      <c r="AC10" s="3">
        <v>121270</v>
      </c>
      <c r="AD10" s="6">
        <v>8.6999999999999994E-2</v>
      </c>
      <c r="AE10" s="3">
        <v>503416</v>
      </c>
      <c r="AF10" s="6">
        <v>8.1000000000000003E-2</v>
      </c>
      <c r="AG10" s="3">
        <v>59903</v>
      </c>
      <c r="AH10" s="6">
        <v>4.7E-2</v>
      </c>
      <c r="AI10" s="3">
        <v>166373</v>
      </c>
      <c r="AJ10" s="6">
        <v>0.104</v>
      </c>
      <c r="AK10" s="3">
        <v>227935</v>
      </c>
      <c r="AL10" s="6">
        <v>0.09</v>
      </c>
      <c r="AM10" s="3">
        <v>139567</v>
      </c>
      <c r="AN10" s="6">
        <v>9.2999999999999999E-2</v>
      </c>
      <c r="AO10" s="3">
        <v>593778</v>
      </c>
      <c r="AP10" s="6">
        <v>8.5999999999999993E-2</v>
      </c>
      <c r="AQ10" s="3">
        <v>36832</v>
      </c>
      <c r="AR10" s="6">
        <v>2.9000000000000001E-2</v>
      </c>
      <c r="AS10" s="3">
        <v>137622</v>
      </c>
      <c r="AT10" s="6">
        <v>7.4999999999999997E-2</v>
      </c>
      <c r="AU10" s="3">
        <v>191955</v>
      </c>
      <c r="AV10" s="6">
        <v>7.0999999999999994E-2</v>
      </c>
      <c r="AW10" s="3">
        <v>123379</v>
      </c>
      <c r="AX10" s="6">
        <v>7.2999999999999995E-2</v>
      </c>
      <c r="AY10" s="3">
        <v>489787</v>
      </c>
      <c r="AZ10" s="6">
        <v>6.5000000000000002E-2</v>
      </c>
      <c r="BA10" s="3">
        <v>40549</v>
      </c>
      <c r="BB10" s="6">
        <v>3.6999999999999998E-2</v>
      </c>
      <c r="BC10" s="3">
        <v>15501</v>
      </c>
      <c r="BD10" s="6">
        <v>0.03</v>
      </c>
      <c r="BE10" s="3">
        <v>51301</v>
      </c>
      <c r="BF10" s="6">
        <v>5.7000000000000002E-2</v>
      </c>
      <c r="BG10" s="3">
        <v>137056</v>
      </c>
      <c r="BH10" s="6">
        <v>7.3999999999999996E-2</v>
      </c>
      <c r="BI10" s="3">
        <v>63732</v>
      </c>
      <c r="BJ10" s="6">
        <v>4.8000000000000001E-2</v>
      </c>
      <c r="BK10" s="29">
        <v>267590</v>
      </c>
      <c r="BL10" s="6">
        <v>5.8000000000000003E-2</v>
      </c>
      <c r="BM10" s="29">
        <v>52721</v>
      </c>
      <c r="BN10" s="6">
        <v>5.0999999999999997E-2</v>
      </c>
      <c r="BO10" s="29">
        <v>78036</v>
      </c>
      <c r="BP10" s="6">
        <v>5.3999999999999999E-2</v>
      </c>
      <c r="BQ10" s="29">
        <v>116865</v>
      </c>
      <c r="BR10" s="6">
        <v>5.1999999999999998E-2</v>
      </c>
      <c r="BS10" s="29">
        <v>90368</v>
      </c>
      <c r="BT10" s="6">
        <v>7.0000000000000007E-2</v>
      </c>
      <c r="BU10" s="29">
        <v>337991</v>
      </c>
      <c r="BV10" s="6">
        <v>5.6000000000000001E-2</v>
      </c>
      <c r="BW10" s="29">
        <v>52891</v>
      </c>
      <c r="BX10" s="6">
        <v>4.7E-2</v>
      </c>
      <c r="BY10" s="29">
        <v>107028</v>
      </c>
      <c r="BZ10" s="6">
        <v>7.1999999999999995E-2</v>
      </c>
      <c r="CA10" s="29">
        <v>149416</v>
      </c>
      <c r="CB10" s="6">
        <v>6.6000000000000003E-2</v>
      </c>
      <c r="CC10" s="29">
        <v>98043</v>
      </c>
      <c r="CD10" s="6">
        <v>7.2999999999999995E-2</v>
      </c>
      <c r="CE10" s="29">
        <v>407377</v>
      </c>
      <c r="CF10" s="6">
        <v>6.6000000000000003E-2</v>
      </c>
      <c r="CG10" s="29">
        <v>35671</v>
      </c>
      <c r="CH10" s="6">
        <v>3.2000000000000001E-2</v>
      </c>
    </row>
    <row r="11" spans="2:86">
      <c r="B11" s="63" t="s">
        <v>166</v>
      </c>
      <c r="C11" s="3">
        <v>82521</v>
      </c>
      <c r="D11" s="6">
        <v>9.5000000000000001E-2</v>
      </c>
      <c r="E11" s="3">
        <v>106393</v>
      </c>
      <c r="F11" s="6">
        <v>0.10199999999999999</v>
      </c>
      <c r="G11" s="3">
        <v>181636</v>
      </c>
      <c r="H11" s="6">
        <v>0.1</v>
      </c>
      <c r="I11" s="3">
        <v>145261</v>
      </c>
      <c r="J11" s="6">
        <v>0.123</v>
      </c>
      <c r="K11" s="3">
        <v>515812</v>
      </c>
      <c r="L11" s="6">
        <v>0.105</v>
      </c>
      <c r="M11" s="3">
        <v>110019</v>
      </c>
      <c r="N11" s="6">
        <v>0.11700000000000001</v>
      </c>
      <c r="O11" s="3">
        <v>147184</v>
      </c>
      <c r="P11" s="6">
        <v>0.124</v>
      </c>
      <c r="Q11" s="3">
        <v>313827</v>
      </c>
      <c r="R11" s="6">
        <v>0.17</v>
      </c>
      <c r="S11" s="3">
        <v>158060</v>
      </c>
      <c r="T11" s="6">
        <v>0.13500000000000001</v>
      </c>
      <c r="U11" s="3">
        <v>729091</v>
      </c>
      <c r="V11" s="6">
        <v>0.14199999999999999</v>
      </c>
      <c r="W11" s="3">
        <v>169350</v>
      </c>
      <c r="X11" s="6">
        <v>0.16200000000000001</v>
      </c>
      <c r="Y11" s="3">
        <v>279806</v>
      </c>
      <c r="Z11" s="6">
        <v>0.19900000000000001</v>
      </c>
      <c r="AA11" s="3">
        <v>433765</v>
      </c>
      <c r="AB11" s="6">
        <v>0.186</v>
      </c>
      <c r="AC11" s="3">
        <v>210865</v>
      </c>
      <c r="AD11" s="6">
        <v>0.151</v>
      </c>
      <c r="AE11" s="3">
        <v>1093786</v>
      </c>
      <c r="AF11" s="6">
        <v>0.17699999999999999</v>
      </c>
      <c r="AG11" s="3">
        <v>249200</v>
      </c>
      <c r="AH11" s="6">
        <v>0.19500000000000001</v>
      </c>
      <c r="AI11" s="3">
        <v>358629</v>
      </c>
      <c r="AJ11" s="6">
        <v>0.22500000000000001</v>
      </c>
      <c r="AK11" s="3">
        <v>491348</v>
      </c>
      <c r="AL11" s="6">
        <v>0.193</v>
      </c>
      <c r="AM11" s="3">
        <v>248869</v>
      </c>
      <c r="AN11" s="6">
        <v>0.16500000000000001</v>
      </c>
      <c r="AO11" s="3">
        <v>1348046</v>
      </c>
      <c r="AP11" s="6">
        <v>0.19500000000000001</v>
      </c>
      <c r="AQ11" s="3">
        <v>209785</v>
      </c>
      <c r="AR11" s="6">
        <v>0.16300000000000001</v>
      </c>
      <c r="AS11" s="3">
        <v>337095</v>
      </c>
      <c r="AT11" s="6">
        <v>0.184</v>
      </c>
      <c r="AU11" s="3">
        <v>450739</v>
      </c>
      <c r="AV11" s="6">
        <v>0.16700000000000001</v>
      </c>
      <c r="AW11" s="3">
        <v>272082</v>
      </c>
      <c r="AX11" s="6">
        <v>0.161</v>
      </c>
      <c r="AY11" s="3">
        <v>1269700</v>
      </c>
      <c r="AZ11" s="6">
        <v>0.16900000000000001</v>
      </c>
      <c r="BA11" s="3">
        <v>179961</v>
      </c>
      <c r="BB11" s="6">
        <v>0.16300000000000001</v>
      </c>
      <c r="BC11" s="3">
        <v>117387</v>
      </c>
      <c r="BD11" s="6">
        <v>0.23</v>
      </c>
      <c r="BE11" s="3">
        <v>157904</v>
      </c>
      <c r="BF11" s="6">
        <v>0.17399999999999999</v>
      </c>
      <c r="BG11" s="3">
        <v>405750</v>
      </c>
      <c r="BH11" s="6">
        <v>0.22</v>
      </c>
      <c r="BI11" s="3">
        <v>194387</v>
      </c>
      <c r="BJ11" s="6">
        <v>0.14599999999999999</v>
      </c>
      <c r="BK11" s="29">
        <v>875428</v>
      </c>
      <c r="BL11" s="6">
        <v>0.19</v>
      </c>
      <c r="BM11" s="29">
        <v>222148</v>
      </c>
      <c r="BN11" s="6">
        <v>0.21299999999999999</v>
      </c>
      <c r="BO11" s="29">
        <v>255731</v>
      </c>
      <c r="BP11" s="6">
        <v>0.17799999999999999</v>
      </c>
      <c r="BQ11" s="29">
        <v>400430</v>
      </c>
      <c r="BR11" s="6">
        <v>0.17899999999999999</v>
      </c>
      <c r="BS11" s="29">
        <v>221790</v>
      </c>
      <c r="BT11" s="6">
        <v>0.17199999999999999</v>
      </c>
      <c r="BU11" s="29">
        <v>1100099</v>
      </c>
      <c r="BV11" s="6">
        <v>0.183</v>
      </c>
      <c r="BW11" s="29">
        <v>216085</v>
      </c>
      <c r="BX11" s="6">
        <v>0.193</v>
      </c>
      <c r="BY11" s="29">
        <v>235163</v>
      </c>
      <c r="BZ11" s="6">
        <v>0.159</v>
      </c>
      <c r="CA11" s="29">
        <v>373472</v>
      </c>
      <c r="CB11" s="6">
        <v>0.16500000000000001</v>
      </c>
      <c r="CC11" s="29">
        <v>197299</v>
      </c>
      <c r="CD11" s="6">
        <v>0.14599999999999999</v>
      </c>
      <c r="CE11" s="29">
        <v>1022020</v>
      </c>
      <c r="CF11" s="6">
        <v>0.16500000000000001</v>
      </c>
      <c r="CG11" s="29">
        <v>255917</v>
      </c>
      <c r="CH11" s="6">
        <v>0.22800000000000001</v>
      </c>
    </row>
    <row r="12" spans="2:86">
      <c r="B12" s="63" t="s">
        <v>167</v>
      </c>
      <c r="C12" s="3">
        <v>0</v>
      </c>
      <c r="D12" s="6">
        <v>0</v>
      </c>
      <c r="E12" s="3">
        <v>1162</v>
      </c>
      <c r="F12" s="6">
        <v>1E-3</v>
      </c>
      <c r="G12" s="3">
        <v>1629</v>
      </c>
      <c r="H12" s="6">
        <v>1E-3</v>
      </c>
      <c r="I12" s="3">
        <v>2890</v>
      </c>
      <c r="J12" s="6">
        <v>2E-3</v>
      </c>
      <c r="K12" s="3">
        <v>5681</v>
      </c>
      <c r="L12" s="6">
        <v>1E-3</v>
      </c>
      <c r="M12" s="3">
        <v>278</v>
      </c>
      <c r="N12" s="6">
        <v>0</v>
      </c>
      <c r="O12" s="3">
        <v>3071</v>
      </c>
      <c r="P12" s="6">
        <v>3.0000000000000001E-3</v>
      </c>
      <c r="Q12" s="3">
        <v>6328</v>
      </c>
      <c r="R12" s="6">
        <v>3.0000000000000001E-3</v>
      </c>
      <c r="S12" s="3">
        <v>1356</v>
      </c>
      <c r="T12" s="6">
        <v>1E-3</v>
      </c>
      <c r="U12" s="3">
        <v>11033</v>
      </c>
      <c r="V12" s="6">
        <v>2E-3</v>
      </c>
      <c r="W12" s="3">
        <v>598</v>
      </c>
      <c r="X12" s="6">
        <v>1E-3</v>
      </c>
      <c r="Y12" s="3">
        <v>1366</v>
      </c>
      <c r="Z12" s="6">
        <v>1E-3</v>
      </c>
      <c r="AA12" s="3">
        <v>10099</v>
      </c>
      <c r="AB12" s="6">
        <v>4.0000000000000001E-3</v>
      </c>
      <c r="AC12" s="3">
        <v>1677</v>
      </c>
      <c r="AD12" s="6">
        <v>1E-3</v>
      </c>
      <c r="AE12" s="3">
        <v>13740</v>
      </c>
      <c r="AF12" s="6">
        <v>2E-3</v>
      </c>
      <c r="AG12" s="3">
        <v>1042</v>
      </c>
      <c r="AH12" s="6">
        <v>1E-3</v>
      </c>
      <c r="AI12" s="3">
        <v>2920</v>
      </c>
      <c r="AJ12" s="6">
        <v>2E-3</v>
      </c>
      <c r="AK12" s="3">
        <v>2736</v>
      </c>
      <c r="AL12" s="6">
        <v>1E-3</v>
      </c>
      <c r="AM12" s="3">
        <v>1702</v>
      </c>
      <c r="AN12" s="6">
        <v>1E-3</v>
      </c>
      <c r="AO12" s="3">
        <v>8401</v>
      </c>
      <c r="AP12" s="6">
        <v>1E-3</v>
      </c>
      <c r="AQ12" s="3">
        <v>356</v>
      </c>
      <c r="AR12" s="6">
        <v>0</v>
      </c>
      <c r="AS12" s="3">
        <v>1164</v>
      </c>
      <c r="AT12" s="6">
        <v>1E-3</v>
      </c>
      <c r="AU12" s="3">
        <v>8367</v>
      </c>
      <c r="AV12" s="6">
        <v>3.0000000000000001E-3</v>
      </c>
      <c r="AW12" s="3">
        <v>6516</v>
      </c>
      <c r="AX12" s="6">
        <v>4.0000000000000001E-3</v>
      </c>
      <c r="AY12" s="3">
        <v>16403</v>
      </c>
      <c r="AZ12" s="6">
        <v>2E-3</v>
      </c>
      <c r="BA12" s="3">
        <v>712</v>
      </c>
      <c r="BB12" s="6">
        <v>1E-3</v>
      </c>
      <c r="BC12" s="3">
        <v>1345</v>
      </c>
      <c r="BD12" s="6">
        <v>3.0000000000000001E-3</v>
      </c>
      <c r="BE12" s="3">
        <v>187</v>
      </c>
      <c r="BF12" s="6">
        <v>0</v>
      </c>
      <c r="BG12" s="3">
        <v>4307</v>
      </c>
      <c r="BH12" s="6">
        <v>2E-3</v>
      </c>
      <c r="BI12" s="3">
        <v>1606</v>
      </c>
      <c r="BJ12" s="6">
        <v>1E-3</v>
      </c>
      <c r="BK12" s="29">
        <v>7445</v>
      </c>
      <c r="BL12" s="6">
        <v>2E-3</v>
      </c>
      <c r="BM12" s="29">
        <v>0</v>
      </c>
      <c r="BN12" s="6">
        <v>0</v>
      </c>
      <c r="BO12" s="29">
        <v>271</v>
      </c>
      <c r="BP12" s="6">
        <v>0</v>
      </c>
      <c r="BQ12" s="29">
        <v>3166</v>
      </c>
      <c r="BR12" s="6">
        <v>1E-3</v>
      </c>
      <c r="BS12" s="29">
        <v>1392</v>
      </c>
      <c r="BT12" s="6">
        <v>1E-3</v>
      </c>
      <c r="BU12" s="29">
        <v>4829</v>
      </c>
      <c r="BV12" s="6">
        <v>1E-3</v>
      </c>
      <c r="BW12" s="29">
        <v>0</v>
      </c>
      <c r="BX12" s="6">
        <v>0</v>
      </c>
      <c r="BY12" s="29">
        <v>650</v>
      </c>
      <c r="BZ12" s="6">
        <v>0</v>
      </c>
      <c r="CA12" s="29">
        <v>2612</v>
      </c>
      <c r="CB12" s="6">
        <v>1E-3</v>
      </c>
      <c r="CC12" s="29">
        <v>388</v>
      </c>
      <c r="CD12" s="6">
        <v>0</v>
      </c>
      <c r="CE12" s="29">
        <v>3650</v>
      </c>
      <c r="CF12" s="6">
        <v>1E-3</v>
      </c>
      <c r="CG12" s="29">
        <v>0</v>
      </c>
      <c r="CH12" s="6">
        <v>0</v>
      </c>
    </row>
    <row r="13" spans="2:86" s="28" customFormat="1">
      <c r="B13" s="64" t="s">
        <v>168</v>
      </c>
      <c r="C13" s="29">
        <v>5186</v>
      </c>
      <c r="D13" s="30">
        <v>6.0000000000000001E-3</v>
      </c>
      <c r="E13" s="29">
        <v>21565</v>
      </c>
      <c r="F13" s="30">
        <v>2.1000000000000001E-2</v>
      </c>
      <c r="G13" s="29">
        <v>121934</v>
      </c>
      <c r="H13" s="30">
        <v>6.7000000000000004E-2</v>
      </c>
      <c r="I13" s="29">
        <v>21932</v>
      </c>
      <c r="J13" s="30">
        <v>1.9E-2</v>
      </c>
      <c r="K13" s="29">
        <v>170618</v>
      </c>
      <c r="L13" s="30">
        <v>3.5000000000000003E-2</v>
      </c>
      <c r="M13" s="29">
        <v>10242</v>
      </c>
      <c r="N13" s="30">
        <v>1.0999999999999999E-2</v>
      </c>
      <c r="O13" s="29">
        <v>26424</v>
      </c>
      <c r="P13" s="30">
        <v>2.1999999999999999E-2</v>
      </c>
      <c r="Q13" s="29">
        <v>114674</v>
      </c>
      <c r="R13" s="30">
        <v>6.2E-2</v>
      </c>
      <c r="S13" s="29">
        <v>31436</v>
      </c>
      <c r="T13" s="30">
        <v>2.7E-2</v>
      </c>
      <c r="U13" s="29">
        <v>182777</v>
      </c>
      <c r="V13" s="30">
        <v>3.5999999999999997E-2</v>
      </c>
      <c r="W13" s="29">
        <v>11707</v>
      </c>
      <c r="X13" s="30">
        <v>1.0999999999999999E-2</v>
      </c>
      <c r="Y13" s="29">
        <v>38265</v>
      </c>
      <c r="Z13" s="30">
        <v>2.7E-2</v>
      </c>
      <c r="AA13" s="29">
        <v>152438</v>
      </c>
      <c r="AB13" s="30">
        <v>6.5000000000000002E-2</v>
      </c>
      <c r="AC13" s="29">
        <v>28481</v>
      </c>
      <c r="AD13" s="30">
        <v>0.02</v>
      </c>
      <c r="AE13" s="29">
        <v>230891</v>
      </c>
      <c r="AF13" s="30">
        <v>3.6999999999999998E-2</v>
      </c>
      <c r="AG13" s="29">
        <v>17163</v>
      </c>
      <c r="AH13" s="30">
        <v>1.2999999999999999E-2</v>
      </c>
      <c r="AI13" s="29">
        <v>27487</v>
      </c>
      <c r="AJ13" s="30">
        <v>1.7000000000000001E-2</v>
      </c>
      <c r="AK13" s="29">
        <v>85505</v>
      </c>
      <c r="AL13" s="30">
        <v>3.4000000000000002E-2</v>
      </c>
      <c r="AM13" s="29">
        <v>21196</v>
      </c>
      <c r="AN13" s="30">
        <v>1.4E-2</v>
      </c>
      <c r="AO13" s="29">
        <v>151350</v>
      </c>
      <c r="AP13" s="30">
        <v>2.1999999999999999E-2</v>
      </c>
      <c r="AQ13" s="29">
        <v>11040</v>
      </c>
      <c r="AR13" s="30">
        <v>8.9999999999999993E-3</v>
      </c>
      <c r="AS13" s="29">
        <v>32888</v>
      </c>
      <c r="AT13" s="30">
        <v>1.7999999999999999E-2</v>
      </c>
      <c r="AU13" s="29">
        <v>116976</v>
      </c>
      <c r="AV13" s="30">
        <v>4.2999999999999997E-2</v>
      </c>
      <c r="AW13" s="29">
        <v>49076</v>
      </c>
      <c r="AX13" s="30">
        <v>2.9000000000000001E-2</v>
      </c>
      <c r="AY13" s="29">
        <v>209981</v>
      </c>
      <c r="AZ13" s="30">
        <v>2.8000000000000001E-2</v>
      </c>
      <c r="BA13" s="29">
        <v>13651</v>
      </c>
      <c r="BB13" s="30">
        <v>1.2E-2</v>
      </c>
      <c r="BC13" s="29">
        <v>8684</v>
      </c>
      <c r="BD13" s="30">
        <v>1.7000000000000001E-2</v>
      </c>
      <c r="BE13" s="29">
        <v>38860</v>
      </c>
      <c r="BF13" s="30">
        <v>4.2999999999999997E-2</v>
      </c>
      <c r="BG13" s="29">
        <v>76536</v>
      </c>
      <c r="BH13" s="30">
        <v>4.1000000000000002E-2</v>
      </c>
      <c r="BI13" s="29">
        <v>19630</v>
      </c>
      <c r="BJ13" s="30">
        <v>1.4999999999999999E-2</v>
      </c>
      <c r="BK13" s="29">
        <v>143709</v>
      </c>
      <c r="BL13" s="6">
        <v>3.1E-2</v>
      </c>
      <c r="BM13" s="29">
        <v>9480</v>
      </c>
      <c r="BN13" s="6">
        <v>8.9999999999999993E-3</v>
      </c>
      <c r="BO13" s="29">
        <v>20760</v>
      </c>
      <c r="BP13" s="6">
        <v>1.4E-2</v>
      </c>
      <c r="BQ13" s="29">
        <v>52808</v>
      </c>
      <c r="BR13" s="6">
        <v>2.4E-2</v>
      </c>
      <c r="BS13" s="29">
        <v>25140</v>
      </c>
      <c r="BT13" s="6">
        <v>1.9E-2</v>
      </c>
      <c r="BU13" s="29">
        <v>108188</v>
      </c>
      <c r="BV13" s="6">
        <v>1.7999999999999999E-2</v>
      </c>
      <c r="BW13" s="29">
        <v>9110</v>
      </c>
      <c r="BX13" s="6">
        <v>8.0000000000000002E-3</v>
      </c>
      <c r="BY13" s="29">
        <v>37476</v>
      </c>
      <c r="BZ13" s="6">
        <v>2.5000000000000001E-2</v>
      </c>
      <c r="CA13" s="29">
        <v>82571</v>
      </c>
      <c r="CB13" s="6">
        <v>3.5999999999999997E-2</v>
      </c>
      <c r="CC13" s="29">
        <v>37317</v>
      </c>
      <c r="CD13" s="6">
        <v>2.8000000000000001E-2</v>
      </c>
      <c r="CE13" s="29">
        <v>166474</v>
      </c>
      <c r="CF13" s="6">
        <v>2.7E-2</v>
      </c>
      <c r="CG13" s="29">
        <v>13081</v>
      </c>
      <c r="CH13" s="6">
        <v>1.2E-2</v>
      </c>
    </row>
    <row r="14" spans="2:86">
      <c r="B14" s="63" t="s">
        <v>169</v>
      </c>
      <c r="C14" s="3">
        <v>69504</v>
      </c>
      <c r="D14" s="6">
        <v>0.08</v>
      </c>
      <c r="E14" s="3">
        <v>75851</v>
      </c>
      <c r="F14" s="6">
        <v>7.2999999999999995E-2</v>
      </c>
      <c r="G14" s="3">
        <v>163148</v>
      </c>
      <c r="H14" s="6">
        <v>0.09</v>
      </c>
      <c r="I14" s="3">
        <v>95843</v>
      </c>
      <c r="J14" s="6">
        <v>8.1000000000000003E-2</v>
      </c>
      <c r="K14" s="3">
        <v>404345</v>
      </c>
      <c r="L14" s="6">
        <v>8.2000000000000003E-2</v>
      </c>
      <c r="M14" s="3">
        <v>79634</v>
      </c>
      <c r="N14" s="6">
        <v>8.5000000000000006E-2</v>
      </c>
      <c r="O14" s="3">
        <v>127364</v>
      </c>
      <c r="P14" s="6">
        <v>0.108</v>
      </c>
      <c r="Q14" s="3">
        <v>195764</v>
      </c>
      <c r="R14" s="6">
        <v>0.106</v>
      </c>
      <c r="S14" s="3">
        <v>113863</v>
      </c>
      <c r="T14" s="6">
        <v>9.7000000000000003E-2</v>
      </c>
      <c r="U14" s="3">
        <v>516624</v>
      </c>
      <c r="V14" s="6">
        <v>0.1</v>
      </c>
      <c r="W14" s="3">
        <v>109262</v>
      </c>
      <c r="X14" s="6">
        <v>0.104</v>
      </c>
      <c r="Y14" s="3">
        <v>159582</v>
      </c>
      <c r="Z14" s="6">
        <v>0.113</v>
      </c>
      <c r="AA14" s="3">
        <v>282466</v>
      </c>
      <c r="AB14" s="6">
        <v>0.121</v>
      </c>
      <c r="AC14" s="3">
        <v>175980</v>
      </c>
      <c r="AD14" s="6">
        <v>0.126</v>
      </c>
      <c r="AE14" s="3">
        <v>727290</v>
      </c>
      <c r="AF14" s="6">
        <v>0.11700000000000001</v>
      </c>
      <c r="AG14" s="3">
        <v>125419</v>
      </c>
      <c r="AH14" s="6">
        <v>9.8000000000000004E-2</v>
      </c>
      <c r="AI14" s="3">
        <v>144088</v>
      </c>
      <c r="AJ14" s="6">
        <v>0.09</v>
      </c>
      <c r="AK14" s="3">
        <v>206808</v>
      </c>
      <c r="AL14" s="6">
        <v>8.1000000000000003E-2</v>
      </c>
      <c r="AM14" s="3">
        <v>88181</v>
      </c>
      <c r="AN14" s="6">
        <v>5.8000000000000003E-2</v>
      </c>
      <c r="AO14" s="3">
        <v>564497</v>
      </c>
      <c r="AP14" s="6">
        <v>8.2000000000000003E-2</v>
      </c>
      <c r="AQ14" s="3">
        <v>65084</v>
      </c>
      <c r="AR14" s="6">
        <v>5.0999999999999997E-2</v>
      </c>
      <c r="AS14" s="3">
        <v>130672</v>
      </c>
      <c r="AT14" s="6">
        <v>7.0999999999999994E-2</v>
      </c>
      <c r="AU14" s="3">
        <v>206295</v>
      </c>
      <c r="AV14" s="6">
        <v>7.5999999999999998E-2</v>
      </c>
      <c r="AW14" s="3">
        <v>95805</v>
      </c>
      <c r="AX14" s="6">
        <v>5.7000000000000002E-2</v>
      </c>
      <c r="AY14" s="3">
        <v>497855</v>
      </c>
      <c r="AZ14" s="6">
        <v>6.6000000000000003E-2</v>
      </c>
      <c r="BA14" s="3">
        <v>57289</v>
      </c>
      <c r="BB14" s="6">
        <v>5.1999999999999998E-2</v>
      </c>
      <c r="BC14" s="3">
        <v>32492</v>
      </c>
      <c r="BD14" s="6">
        <v>6.4000000000000001E-2</v>
      </c>
      <c r="BE14" s="3">
        <v>58696</v>
      </c>
      <c r="BF14" s="6">
        <v>6.5000000000000002E-2</v>
      </c>
      <c r="BG14" s="3">
        <v>180074</v>
      </c>
      <c r="BH14" s="6">
        <v>9.8000000000000004E-2</v>
      </c>
      <c r="BI14" s="3">
        <v>81577</v>
      </c>
      <c r="BJ14" s="6">
        <v>6.0999999999999999E-2</v>
      </c>
      <c r="BK14" s="29">
        <v>352839</v>
      </c>
      <c r="BL14" s="6">
        <v>7.6999999999999999E-2</v>
      </c>
      <c r="BM14" s="29">
        <v>90338</v>
      </c>
      <c r="BN14" s="6">
        <v>8.6999999999999994E-2</v>
      </c>
      <c r="BO14" s="29">
        <v>102974</v>
      </c>
      <c r="BP14" s="6">
        <v>7.1999999999999995E-2</v>
      </c>
      <c r="BQ14" s="29">
        <v>183066</v>
      </c>
      <c r="BR14" s="6">
        <v>8.2000000000000003E-2</v>
      </c>
      <c r="BS14" s="29">
        <v>114584</v>
      </c>
      <c r="BT14" s="6">
        <v>8.8999999999999996E-2</v>
      </c>
      <c r="BU14" s="29">
        <v>490962</v>
      </c>
      <c r="BV14" s="6">
        <v>8.2000000000000003E-2</v>
      </c>
      <c r="BW14" s="29">
        <v>115305</v>
      </c>
      <c r="BX14" s="6">
        <v>0.10299999999999999</v>
      </c>
      <c r="BY14" s="29">
        <v>132885</v>
      </c>
      <c r="BZ14" s="6">
        <v>0.09</v>
      </c>
      <c r="CA14" s="29">
        <v>229472</v>
      </c>
      <c r="CB14" s="6">
        <v>0.10100000000000001</v>
      </c>
      <c r="CC14" s="29">
        <v>119696</v>
      </c>
      <c r="CD14" s="6">
        <v>8.8999999999999996E-2</v>
      </c>
      <c r="CE14" s="29">
        <v>597359</v>
      </c>
      <c r="CF14" s="6">
        <v>9.6000000000000002E-2</v>
      </c>
      <c r="CG14" s="29">
        <v>113218</v>
      </c>
      <c r="CH14" s="6">
        <v>0.10100000000000001</v>
      </c>
    </row>
    <row r="15" spans="2:86">
      <c r="B15" s="63" t="s">
        <v>61</v>
      </c>
      <c r="C15" s="3">
        <v>212608</v>
      </c>
      <c r="D15" s="6">
        <v>0.24399999999999999</v>
      </c>
      <c r="E15" s="3">
        <v>226396</v>
      </c>
      <c r="F15" s="6">
        <v>0.218</v>
      </c>
      <c r="G15" s="3">
        <v>265820</v>
      </c>
      <c r="H15" s="6">
        <v>0.14599999999999999</v>
      </c>
      <c r="I15" s="3">
        <v>260146</v>
      </c>
      <c r="J15" s="6">
        <v>0.22</v>
      </c>
      <c r="K15" s="3">
        <v>964970</v>
      </c>
      <c r="L15" s="6">
        <v>0.19600000000000001</v>
      </c>
      <c r="M15" s="3">
        <v>216485</v>
      </c>
      <c r="N15" s="6">
        <v>0.23</v>
      </c>
      <c r="O15" s="3">
        <v>206810</v>
      </c>
      <c r="P15" s="6">
        <v>0.17499999999999999</v>
      </c>
      <c r="Q15" s="3">
        <v>325284</v>
      </c>
      <c r="R15" s="6">
        <v>0.17599999999999999</v>
      </c>
      <c r="S15" s="3">
        <v>292458</v>
      </c>
      <c r="T15" s="6">
        <v>0.249</v>
      </c>
      <c r="U15" s="3">
        <v>1041036</v>
      </c>
      <c r="V15" s="6">
        <v>0.20200000000000001</v>
      </c>
      <c r="W15" s="3">
        <v>262225</v>
      </c>
      <c r="X15" s="6">
        <v>0.25</v>
      </c>
      <c r="Y15" s="3">
        <v>272616</v>
      </c>
      <c r="Z15" s="6">
        <v>0.19400000000000001</v>
      </c>
      <c r="AA15" s="3">
        <v>329853</v>
      </c>
      <c r="AB15" s="6">
        <v>0.14099999999999999</v>
      </c>
      <c r="AC15" s="3">
        <v>339436</v>
      </c>
      <c r="AD15" s="6">
        <v>0.24199999999999999</v>
      </c>
      <c r="AE15" s="3">
        <v>1204130</v>
      </c>
      <c r="AF15" s="6">
        <v>0.19400000000000001</v>
      </c>
      <c r="AG15" s="3">
        <v>230698</v>
      </c>
      <c r="AH15" s="6">
        <v>0.18</v>
      </c>
      <c r="AI15" s="3">
        <v>297519</v>
      </c>
      <c r="AJ15" s="6">
        <v>0.187</v>
      </c>
      <c r="AK15" s="3">
        <v>318162</v>
      </c>
      <c r="AL15" s="6">
        <v>0.125</v>
      </c>
      <c r="AM15" s="3">
        <v>303818</v>
      </c>
      <c r="AN15" s="6">
        <v>0.20200000000000001</v>
      </c>
      <c r="AO15" s="3">
        <v>1150197</v>
      </c>
      <c r="AP15" s="6">
        <v>0.16600000000000001</v>
      </c>
      <c r="AQ15" s="3">
        <v>272990</v>
      </c>
      <c r="AR15" s="6">
        <v>0.21199999999999999</v>
      </c>
      <c r="AS15" s="3">
        <v>281316</v>
      </c>
      <c r="AT15" s="6">
        <v>0.153</v>
      </c>
      <c r="AU15" s="3">
        <v>368490</v>
      </c>
      <c r="AV15" s="6">
        <v>0.13600000000000001</v>
      </c>
      <c r="AW15" s="3">
        <v>350421</v>
      </c>
      <c r="AX15" s="6">
        <v>0.20699999999999999</v>
      </c>
      <c r="AY15" s="3">
        <v>1273217</v>
      </c>
      <c r="AZ15" s="6">
        <v>0.17</v>
      </c>
      <c r="BA15" s="3">
        <v>241322</v>
      </c>
      <c r="BB15" s="6">
        <v>0.219</v>
      </c>
      <c r="BC15" s="3">
        <v>33758</v>
      </c>
      <c r="BD15" s="6">
        <v>6.6000000000000003E-2</v>
      </c>
      <c r="BE15" s="3">
        <v>82882</v>
      </c>
      <c r="BF15" s="6">
        <v>9.1999999999999998E-2</v>
      </c>
      <c r="BG15" s="3">
        <v>121307</v>
      </c>
      <c r="BH15" s="6">
        <v>6.6000000000000003E-2</v>
      </c>
      <c r="BI15" s="3">
        <v>125554</v>
      </c>
      <c r="BJ15" s="6">
        <v>9.4E-2</v>
      </c>
      <c r="BK15" s="29">
        <v>363500</v>
      </c>
      <c r="BL15" s="6">
        <v>7.9000000000000001E-2</v>
      </c>
      <c r="BM15" s="29">
        <v>108492</v>
      </c>
      <c r="BN15" s="6">
        <v>0.104</v>
      </c>
      <c r="BO15" s="29">
        <v>123392</v>
      </c>
      <c r="BP15" s="6">
        <v>8.5999999999999993E-2</v>
      </c>
      <c r="BQ15" s="29">
        <v>153142</v>
      </c>
      <c r="BR15" s="6">
        <v>6.8000000000000005E-2</v>
      </c>
      <c r="BS15" s="29">
        <v>129444</v>
      </c>
      <c r="BT15" s="6">
        <v>0.1</v>
      </c>
      <c r="BU15" s="29">
        <v>514470</v>
      </c>
      <c r="BV15" s="6">
        <v>8.5999999999999993E-2</v>
      </c>
      <c r="BW15" s="29">
        <v>114074</v>
      </c>
      <c r="BX15" s="6">
        <v>0.10199999999999999</v>
      </c>
      <c r="BY15" s="29">
        <v>119212</v>
      </c>
      <c r="BZ15" s="6">
        <v>8.1000000000000003E-2</v>
      </c>
      <c r="CA15" s="29">
        <v>172342</v>
      </c>
      <c r="CB15" s="6">
        <v>7.5999999999999998E-2</v>
      </c>
      <c r="CC15" s="29">
        <v>131143</v>
      </c>
      <c r="CD15" s="6">
        <v>9.7000000000000003E-2</v>
      </c>
      <c r="CE15" s="29">
        <v>536770</v>
      </c>
      <c r="CF15" s="6">
        <v>8.6999999999999994E-2</v>
      </c>
      <c r="CG15" s="29">
        <v>125910</v>
      </c>
      <c r="CH15" s="6">
        <v>0.112</v>
      </c>
    </row>
    <row r="16" spans="2:86">
      <c r="B16" s="63" t="s">
        <v>62</v>
      </c>
      <c r="C16" s="3">
        <v>7157</v>
      </c>
      <c r="D16" s="6">
        <v>8.0000000000000002E-3</v>
      </c>
      <c r="E16" s="3">
        <v>12964</v>
      </c>
      <c r="F16" s="6">
        <v>1.2E-2</v>
      </c>
      <c r="G16" s="3">
        <v>34720</v>
      </c>
      <c r="H16" s="6">
        <v>1.9E-2</v>
      </c>
      <c r="I16" s="3">
        <v>21156</v>
      </c>
      <c r="J16" s="6">
        <v>1.7999999999999999E-2</v>
      </c>
      <c r="K16" s="3">
        <v>75998</v>
      </c>
      <c r="L16" s="6">
        <v>1.4999999999999999E-2</v>
      </c>
      <c r="M16" s="3">
        <v>12711</v>
      </c>
      <c r="N16" s="6">
        <v>1.4E-2</v>
      </c>
      <c r="O16" s="3">
        <v>20142</v>
      </c>
      <c r="P16" s="6">
        <v>1.7000000000000001E-2</v>
      </c>
      <c r="Q16" s="3">
        <v>51704</v>
      </c>
      <c r="R16" s="6">
        <v>2.8000000000000001E-2</v>
      </c>
      <c r="S16" s="3">
        <v>24471</v>
      </c>
      <c r="T16" s="6">
        <v>2.1000000000000001E-2</v>
      </c>
      <c r="U16" s="3">
        <v>109027</v>
      </c>
      <c r="V16" s="6">
        <v>2.1000000000000001E-2</v>
      </c>
      <c r="W16" s="3">
        <v>15981</v>
      </c>
      <c r="X16" s="6">
        <v>1.4999999999999999E-2</v>
      </c>
      <c r="Y16" s="3">
        <v>44498</v>
      </c>
      <c r="Z16" s="6">
        <v>3.2000000000000001E-2</v>
      </c>
      <c r="AA16" s="3">
        <v>52992</v>
      </c>
      <c r="AB16" s="6">
        <v>2.3E-2</v>
      </c>
      <c r="AC16" s="3">
        <v>25786</v>
      </c>
      <c r="AD16" s="6">
        <v>1.7999999999999999E-2</v>
      </c>
      <c r="AE16" s="3">
        <v>139256</v>
      </c>
      <c r="AF16" s="6">
        <v>2.1999999999999999E-2</v>
      </c>
      <c r="AG16" s="3">
        <v>31003</v>
      </c>
      <c r="AH16" s="6">
        <v>2.4E-2</v>
      </c>
      <c r="AI16" s="3">
        <v>73999</v>
      </c>
      <c r="AJ16" s="6">
        <v>4.5999999999999999E-2</v>
      </c>
      <c r="AK16" s="3">
        <v>68468</v>
      </c>
      <c r="AL16" s="6">
        <v>2.7E-2</v>
      </c>
      <c r="AM16" s="3">
        <v>56814</v>
      </c>
      <c r="AN16" s="6">
        <v>3.7999999999999999E-2</v>
      </c>
      <c r="AO16" s="3">
        <v>230284</v>
      </c>
      <c r="AP16" s="6">
        <v>3.3000000000000002E-2</v>
      </c>
      <c r="AQ16" s="3">
        <v>21298</v>
      </c>
      <c r="AR16" s="6">
        <v>1.7000000000000001E-2</v>
      </c>
      <c r="AS16" s="3">
        <v>67240</v>
      </c>
      <c r="AT16" s="6">
        <v>3.6999999999999998E-2</v>
      </c>
      <c r="AU16" s="3">
        <v>81127</v>
      </c>
      <c r="AV16" s="6">
        <v>0.03</v>
      </c>
      <c r="AW16" s="3">
        <v>65859</v>
      </c>
      <c r="AX16" s="6">
        <v>3.9E-2</v>
      </c>
      <c r="AY16" s="3">
        <v>235525</v>
      </c>
      <c r="AZ16" s="6">
        <v>3.1E-2</v>
      </c>
      <c r="BA16" s="3">
        <v>30392</v>
      </c>
      <c r="BB16" s="6">
        <v>2.8000000000000001E-2</v>
      </c>
      <c r="BC16" s="3">
        <v>15473</v>
      </c>
      <c r="BD16" s="6">
        <v>0.03</v>
      </c>
      <c r="BE16" s="3">
        <v>28104</v>
      </c>
      <c r="BF16" s="6">
        <v>3.1E-2</v>
      </c>
      <c r="BG16" s="3">
        <v>51566</v>
      </c>
      <c r="BH16" s="6">
        <v>2.8000000000000001E-2</v>
      </c>
      <c r="BI16" s="3">
        <v>37297</v>
      </c>
      <c r="BJ16" s="6">
        <v>2.8000000000000001E-2</v>
      </c>
      <c r="BK16" s="29">
        <v>132439</v>
      </c>
      <c r="BL16" s="6">
        <v>2.9000000000000001E-2</v>
      </c>
      <c r="BM16" s="29">
        <v>21172</v>
      </c>
      <c r="BN16" s="6">
        <v>0.02</v>
      </c>
      <c r="BO16" s="29">
        <v>48336</v>
      </c>
      <c r="BP16" s="6">
        <v>3.4000000000000002E-2</v>
      </c>
      <c r="BQ16" s="29">
        <v>102091</v>
      </c>
      <c r="BR16" s="6">
        <v>4.5999999999999999E-2</v>
      </c>
      <c r="BS16" s="29">
        <v>56122</v>
      </c>
      <c r="BT16" s="6">
        <v>4.2999999999999997E-2</v>
      </c>
      <c r="BU16" s="29">
        <v>227721</v>
      </c>
      <c r="BV16" s="6">
        <v>3.7999999999999999E-2</v>
      </c>
      <c r="BW16" s="29">
        <v>23581</v>
      </c>
      <c r="BX16" s="6">
        <v>2.1000000000000001E-2</v>
      </c>
      <c r="BY16" s="29">
        <v>69652</v>
      </c>
      <c r="BZ16" s="6">
        <v>4.7E-2</v>
      </c>
      <c r="CA16" s="29">
        <v>84292</v>
      </c>
      <c r="CB16" s="6">
        <v>3.6999999999999998E-2</v>
      </c>
      <c r="CC16" s="29">
        <v>46795</v>
      </c>
      <c r="CD16" s="6">
        <v>3.5000000000000003E-2</v>
      </c>
      <c r="CE16" s="29">
        <v>224321</v>
      </c>
      <c r="CF16" s="6">
        <v>3.5999999999999997E-2</v>
      </c>
      <c r="CG16" s="29">
        <v>20533</v>
      </c>
      <c r="CH16" s="6">
        <v>1.7999999999999999E-2</v>
      </c>
    </row>
    <row r="18" spans="2:83">
      <c r="B18" s="112" t="s">
        <v>187</v>
      </c>
      <c r="C18" s="112"/>
      <c r="D18" s="112"/>
      <c r="E18" s="112"/>
      <c r="F18" s="15"/>
      <c r="G18" s="15"/>
      <c r="H18" s="15"/>
      <c r="I18" s="15"/>
      <c r="J18" s="15"/>
      <c r="M18" s="15"/>
      <c r="N18" s="15"/>
      <c r="O18" s="15"/>
      <c r="P18" s="15"/>
      <c r="AS18" s="15"/>
      <c r="AT18" s="15"/>
      <c r="AU18" s="15"/>
      <c r="AV18" s="15"/>
      <c r="AW18" s="15"/>
      <c r="AX18" s="15"/>
      <c r="AY18" s="15"/>
      <c r="BK18" s="32"/>
      <c r="BM18" s="32"/>
      <c r="BO18" s="15"/>
      <c r="BP18" s="15"/>
      <c r="BQ18" s="15"/>
      <c r="BR18" s="15"/>
    </row>
    <row r="19" spans="2:83" ht="15.75" thickBot="1">
      <c r="C19" s="15"/>
      <c r="D19" s="15"/>
      <c r="E19" s="15"/>
      <c r="F19" s="15"/>
      <c r="G19" s="15"/>
      <c r="H19" s="15"/>
      <c r="I19" s="15"/>
      <c r="J19" s="15"/>
      <c r="M19" s="15"/>
      <c r="N19" s="15"/>
      <c r="AL19" s="15"/>
      <c r="AM19" s="15"/>
      <c r="AQ19" s="15"/>
      <c r="AR19" s="15"/>
      <c r="AS19" s="15"/>
      <c r="AT19" s="15"/>
      <c r="AU19" s="15"/>
      <c r="AV19" s="16"/>
      <c r="AW19" s="15"/>
      <c r="AX19" s="15"/>
      <c r="AY19" s="15"/>
      <c r="AZ19" s="15"/>
      <c r="BA19" s="15"/>
      <c r="BB19" s="15"/>
      <c r="BC19" s="15"/>
      <c r="BD19" s="15"/>
      <c r="BE19" s="15"/>
      <c r="BF19" s="15"/>
      <c r="BK19" s="15"/>
      <c r="BL19" s="15"/>
      <c r="BM19" s="53"/>
      <c r="BN19" s="33"/>
      <c r="BO19" s="15"/>
      <c r="BP19" s="15"/>
      <c r="BQ19" s="15"/>
      <c r="BR19" s="15"/>
      <c r="BT19"/>
    </row>
    <row r="20" spans="2:83" ht="22.5" customHeight="1">
      <c r="B20" s="106" t="s">
        <v>197</v>
      </c>
      <c r="C20" s="107"/>
      <c r="D20" s="107"/>
      <c r="E20" s="107"/>
      <c r="F20" s="107"/>
      <c r="G20" s="107"/>
      <c r="H20" s="107"/>
      <c r="I20" s="107"/>
      <c r="J20" s="107"/>
      <c r="K20" s="108"/>
      <c r="M20" s="15"/>
      <c r="N20" s="15"/>
      <c r="AI20" s="15"/>
      <c r="AJ20" s="15"/>
      <c r="AK20" s="15"/>
      <c r="AL20" s="15"/>
      <c r="AM20" s="15"/>
      <c r="AN20" s="15"/>
      <c r="AO20" s="15"/>
      <c r="AP20" s="15"/>
      <c r="AQ20" s="15"/>
      <c r="AR20" s="15"/>
      <c r="AS20" s="15"/>
      <c r="AT20" s="15"/>
      <c r="AU20" s="15"/>
      <c r="BA20" s="15"/>
      <c r="BB20" s="15"/>
      <c r="BC20" s="53"/>
      <c r="BD20" s="15"/>
      <c r="BE20" s="15"/>
      <c r="BF20" s="15"/>
      <c r="BJ20"/>
      <c r="BM20"/>
      <c r="BN20"/>
      <c r="BS20"/>
      <c r="BT20"/>
      <c r="BZ20" s="15"/>
      <c r="CE20" s="15"/>
    </row>
    <row r="21" spans="2:83" ht="15.75" thickBot="1">
      <c r="B21" s="109"/>
      <c r="C21" s="110"/>
      <c r="D21" s="110"/>
      <c r="E21" s="110"/>
      <c r="F21" s="110"/>
      <c r="G21" s="110"/>
      <c r="H21" s="110"/>
      <c r="I21" s="110"/>
      <c r="J21" s="110"/>
      <c r="K21" s="111"/>
      <c r="L21" s="16"/>
      <c r="M21" s="15"/>
      <c r="N21" s="16"/>
      <c r="AI21" s="15"/>
      <c r="AJ21" s="15"/>
      <c r="AK21" s="15"/>
      <c r="AL21" s="16"/>
      <c r="AM21" s="16"/>
      <c r="AN21" s="15"/>
      <c r="AO21" s="15"/>
      <c r="AP21" s="16"/>
      <c r="AQ21" s="15"/>
      <c r="AR21" s="15"/>
      <c r="AS21" s="15"/>
      <c r="AT21" s="16"/>
      <c r="AU21" s="15"/>
      <c r="BA21" s="15"/>
      <c r="BB21" s="15"/>
      <c r="BC21" s="15"/>
      <c r="BD21" s="15"/>
      <c r="BE21" s="15"/>
      <c r="BF21" s="15"/>
      <c r="BJ21"/>
      <c r="BM21"/>
      <c r="BN21"/>
      <c r="BP21" s="15"/>
      <c r="BQ21" s="15"/>
      <c r="BR21" s="15"/>
      <c r="BT21"/>
      <c r="BZ21" s="15"/>
      <c r="CE21" s="15"/>
    </row>
    <row r="22" spans="2:83">
      <c r="C22" s="15"/>
      <c r="D22" s="15"/>
      <c r="E22" s="15"/>
      <c r="F22" s="16"/>
      <c r="G22" s="15"/>
      <c r="H22" s="16"/>
      <c r="I22" s="15"/>
      <c r="J22" s="16"/>
      <c r="K22" s="16"/>
      <c r="L22" s="16"/>
      <c r="M22" s="15"/>
      <c r="N22" s="16"/>
      <c r="AI22" s="15"/>
      <c r="AJ22" s="15"/>
      <c r="AK22" s="15"/>
      <c r="AL22" s="16"/>
      <c r="AM22" s="16"/>
      <c r="AN22" s="15"/>
      <c r="AO22" s="15"/>
      <c r="AP22" s="16"/>
      <c r="AQ22" s="15"/>
      <c r="AR22" s="15"/>
      <c r="AS22" s="15"/>
      <c r="AT22" s="16"/>
      <c r="AU22" s="15"/>
      <c r="BA22" s="15"/>
      <c r="BB22" s="15"/>
      <c r="BC22" s="15"/>
      <c r="BD22" s="16"/>
      <c r="BE22" s="15"/>
      <c r="BF22" s="16"/>
      <c r="BG22" s="16"/>
      <c r="BH22" s="16"/>
      <c r="BI22" s="16"/>
      <c r="BJ22"/>
      <c r="BM22"/>
      <c r="BN22"/>
      <c r="BP22" s="15"/>
      <c r="BQ22" s="15"/>
      <c r="BR22" s="15"/>
      <c r="BS22" s="16"/>
      <c r="BT22"/>
      <c r="BZ22" s="15"/>
      <c r="CE22" s="15"/>
    </row>
    <row r="23" spans="2:83">
      <c r="C23" s="15"/>
      <c r="D23" s="15"/>
      <c r="E23" s="15"/>
      <c r="F23" s="16"/>
      <c r="G23" s="15"/>
      <c r="H23" s="16"/>
      <c r="I23" s="15"/>
      <c r="J23" s="16"/>
      <c r="K23" s="16"/>
      <c r="L23" s="16"/>
      <c r="M23" s="15"/>
      <c r="N23" s="16"/>
      <c r="AI23" s="15"/>
      <c r="AJ23" s="15"/>
      <c r="AK23" s="15"/>
      <c r="AL23" s="16"/>
      <c r="AM23" s="16"/>
      <c r="AN23" s="15"/>
      <c r="AO23" s="15"/>
      <c r="AP23" s="16"/>
      <c r="AQ23" s="15"/>
      <c r="AR23" s="16"/>
      <c r="AS23" s="15"/>
      <c r="AT23" s="16"/>
      <c r="AU23" s="15"/>
      <c r="BA23" s="15"/>
      <c r="BB23" s="15"/>
      <c r="BC23" s="15"/>
      <c r="BD23" s="16"/>
      <c r="BE23" s="15"/>
      <c r="BF23" s="16"/>
      <c r="BG23" s="16"/>
      <c r="BH23" s="16"/>
      <c r="BI23" s="16"/>
      <c r="BJ23"/>
      <c r="BM23"/>
      <c r="BN23"/>
      <c r="BP23" s="15"/>
      <c r="BQ23" s="15"/>
      <c r="BR23" s="15"/>
      <c r="BS23" s="16"/>
      <c r="BT23"/>
      <c r="BZ23" s="15"/>
      <c r="CC23" s="16"/>
      <c r="CE23" s="16"/>
    </row>
    <row r="24" spans="2:83">
      <c r="C24" s="15"/>
      <c r="D24" s="15"/>
      <c r="E24" s="15"/>
      <c r="F24" s="16"/>
      <c r="G24" s="15"/>
      <c r="H24" s="16"/>
      <c r="I24" s="15"/>
      <c r="J24" s="16"/>
      <c r="K24" s="16"/>
      <c r="L24" s="16"/>
      <c r="M24" s="15"/>
      <c r="N24" s="16"/>
      <c r="AI24" s="15"/>
      <c r="AJ24" s="15"/>
      <c r="AK24" s="15"/>
      <c r="AL24" s="16"/>
      <c r="AM24" s="16"/>
      <c r="AN24" s="15"/>
      <c r="AO24" s="15"/>
      <c r="AP24" s="16"/>
      <c r="AQ24" s="15"/>
      <c r="AR24" s="16"/>
      <c r="AS24" s="15"/>
      <c r="AT24" s="16"/>
      <c r="AU24" s="15"/>
      <c r="BA24" s="15"/>
      <c r="BB24" s="15"/>
      <c r="BC24" s="15"/>
      <c r="BD24" s="16"/>
      <c r="BE24" s="15"/>
      <c r="BF24" s="16"/>
      <c r="BG24" s="16"/>
      <c r="BH24" s="16"/>
      <c r="BI24" s="16"/>
      <c r="BJ24"/>
      <c r="BM24"/>
      <c r="BN24"/>
      <c r="BP24" s="15"/>
      <c r="BQ24" s="15"/>
      <c r="BR24" s="15"/>
      <c r="BS24" s="16"/>
      <c r="BT24"/>
      <c r="BZ24" s="15"/>
      <c r="CC24" s="16"/>
      <c r="CE24" s="16"/>
    </row>
    <row r="25" spans="2:83">
      <c r="C25" s="15"/>
      <c r="D25" s="15"/>
      <c r="E25" s="15"/>
      <c r="F25" s="16"/>
      <c r="G25" s="15"/>
      <c r="H25" s="16"/>
      <c r="I25" s="15"/>
      <c r="J25" s="16"/>
      <c r="K25" s="16"/>
      <c r="L25" s="16"/>
      <c r="M25" s="15"/>
      <c r="N25" s="16"/>
      <c r="AI25" s="15"/>
      <c r="AJ25" s="15"/>
      <c r="AK25" s="15"/>
      <c r="AL25" s="16"/>
      <c r="AM25" s="16"/>
      <c r="AN25" s="15"/>
      <c r="AO25" s="15"/>
      <c r="AP25" s="16"/>
      <c r="AQ25" s="15"/>
      <c r="AR25" s="16"/>
      <c r="AS25" s="15"/>
      <c r="AT25" s="16"/>
      <c r="AU25" s="15"/>
      <c r="BA25" s="15"/>
      <c r="BB25" s="15"/>
      <c r="BC25" s="15"/>
      <c r="BD25" s="16"/>
      <c r="BE25" s="15"/>
      <c r="BF25" s="16"/>
      <c r="BG25" s="16"/>
      <c r="BH25" s="16"/>
      <c r="BI25" s="16"/>
      <c r="BJ25"/>
      <c r="BM25"/>
      <c r="BN25"/>
      <c r="BP25" s="15"/>
      <c r="BQ25" s="15"/>
      <c r="BR25" s="15"/>
      <c r="BS25" s="16"/>
      <c r="BT25"/>
      <c r="BZ25" s="15"/>
      <c r="CC25" s="16"/>
      <c r="CE25" s="16"/>
    </row>
    <row r="26" spans="2:83">
      <c r="C26" s="15"/>
      <c r="D26" s="15"/>
      <c r="E26" s="15"/>
      <c r="F26" s="16"/>
      <c r="G26" s="15"/>
      <c r="H26" s="16"/>
      <c r="I26" s="15"/>
      <c r="J26" s="16"/>
      <c r="K26" s="16"/>
      <c r="L26" s="16"/>
      <c r="M26" s="15"/>
      <c r="N26" s="16"/>
      <c r="AI26" s="15"/>
      <c r="AJ26" s="15"/>
      <c r="AK26" s="15"/>
      <c r="AL26" s="16"/>
      <c r="AM26" s="16"/>
      <c r="AN26" s="15"/>
      <c r="AO26" s="15"/>
      <c r="AP26" s="16"/>
      <c r="AQ26" s="15"/>
      <c r="AR26" s="16"/>
      <c r="AS26" s="15"/>
      <c r="AT26" s="16"/>
      <c r="AU26" s="15"/>
      <c r="BA26" s="15"/>
      <c r="BB26" s="15"/>
      <c r="BC26" s="15"/>
      <c r="BD26" s="16"/>
      <c r="BE26" s="15"/>
      <c r="BF26" s="16"/>
      <c r="BG26" s="16"/>
      <c r="BH26" s="16"/>
      <c r="BI26" s="16"/>
      <c r="BJ26"/>
      <c r="BM26"/>
      <c r="BN26"/>
      <c r="BP26" s="15"/>
      <c r="BQ26" s="15"/>
      <c r="BR26" s="15"/>
      <c r="BS26" s="16"/>
      <c r="BT26"/>
      <c r="BZ26" s="15"/>
      <c r="CC26" s="16"/>
      <c r="CE26" s="16"/>
    </row>
    <row r="27" spans="2:83">
      <c r="C27" s="15"/>
      <c r="D27" s="15"/>
      <c r="E27" s="15"/>
      <c r="F27" s="16"/>
      <c r="G27" s="15"/>
      <c r="H27" s="16"/>
      <c r="I27" s="15"/>
      <c r="J27" s="16"/>
      <c r="K27" s="16"/>
      <c r="L27" s="16"/>
      <c r="M27" s="15"/>
      <c r="N27" s="16"/>
      <c r="AI27" s="15"/>
      <c r="AJ27" s="15"/>
      <c r="AK27" s="15"/>
      <c r="AL27" s="16"/>
      <c r="AM27" s="16"/>
      <c r="AN27" s="15"/>
      <c r="AO27" s="15"/>
      <c r="AP27" s="16"/>
      <c r="AQ27" s="15"/>
      <c r="AR27" s="16"/>
      <c r="AS27" s="15"/>
      <c r="AT27" s="16"/>
      <c r="AU27" s="15"/>
      <c r="BA27" s="15"/>
      <c r="BB27" s="15"/>
      <c r="BC27" s="15"/>
      <c r="BD27" s="16"/>
      <c r="BE27" s="15"/>
      <c r="BF27" s="16"/>
      <c r="BG27" s="16"/>
      <c r="BH27" s="16"/>
      <c r="BI27" s="16"/>
      <c r="BJ27"/>
      <c r="BM27"/>
      <c r="BN27"/>
      <c r="BP27" s="15"/>
      <c r="BQ27" s="15"/>
      <c r="BR27" s="15"/>
      <c r="BS27" s="16"/>
      <c r="BT27"/>
      <c r="BZ27" s="15"/>
      <c r="CC27" s="16"/>
      <c r="CE27" s="16"/>
    </row>
    <row r="28" spans="2:83">
      <c r="C28" s="15"/>
      <c r="D28" s="15"/>
      <c r="E28" s="15"/>
      <c r="F28" s="16"/>
      <c r="G28" s="15"/>
      <c r="H28" s="16"/>
      <c r="I28" s="15"/>
      <c r="J28" s="16"/>
      <c r="K28" s="16"/>
      <c r="L28" s="16"/>
      <c r="M28" s="15"/>
      <c r="N28" s="16"/>
      <c r="AI28" s="15"/>
      <c r="AJ28" s="15"/>
      <c r="AK28" s="15"/>
      <c r="AL28" s="16"/>
      <c r="AM28" s="16"/>
      <c r="AN28" s="15"/>
      <c r="AO28" s="15"/>
      <c r="AP28" s="16"/>
      <c r="AQ28" s="15"/>
      <c r="AR28" s="16"/>
      <c r="AS28" s="15"/>
      <c r="AT28" s="16"/>
      <c r="AU28" s="15"/>
      <c r="BA28" s="15"/>
      <c r="BB28" s="15"/>
      <c r="BC28" s="15"/>
      <c r="BD28" s="16"/>
      <c r="BE28" s="15"/>
      <c r="BF28" s="16"/>
      <c r="BG28" s="16"/>
      <c r="BH28" s="16"/>
      <c r="BI28" s="16"/>
      <c r="BJ28"/>
      <c r="BM28"/>
      <c r="BN28"/>
      <c r="BP28" s="15"/>
      <c r="BQ28" s="15"/>
      <c r="BR28" s="15"/>
      <c r="BS28" s="16"/>
      <c r="BT28"/>
      <c r="BZ28" s="15"/>
      <c r="CC28" s="16"/>
      <c r="CE28" s="16"/>
    </row>
    <row r="29" spans="2:83">
      <c r="C29" s="15"/>
      <c r="D29" s="15"/>
      <c r="E29" s="15"/>
      <c r="F29" s="15"/>
      <c r="G29" s="15"/>
      <c r="H29" s="15"/>
      <c r="I29" s="15"/>
      <c r="J29" s="15"/>
      <c r="M29" s="15"/>
      <c r="N29" s="15"/>
      <c r="O29" s="15"/>
      <c r="P29" s="15"/>
      <c r="AI29" s="15"/>
      <c r="AJ29" s="15"/>
      <c r="AK29" s="15"/>
      <c r="AL29" s="16"/>
      <c r="AM29" s="15"/>
      <c r="AN29" s="15"/>
      <c r="AO29" s="15"/>
      <c r="AP29" s="16"/>
      <c r="AQ29" s="15"/>
      <c r="AR29" s="16"/>
      <c r="AS29" s="15"/>
      <c r="AT29" s="16"/>
      <c r="AU29" s="15"/>
      <c r="BA29" s="15"/>
      <c r="BB29" s="15"/>
      <c r="BC29" s="15"/>
      <c r="BD29" s="16"/>
      <c r="BE29" s="15"/>
      <c r="BF29" s="16"/>
      <c r="BG29" s="16"/>
      <c r="BH29" s="16"/>
      <c r="BI29" s="16"/>
      <c r="BJ29"/>
      <c r="BM29"/>
      <c r="BN29"/>
      <c r="BP29" s="15"/>
      <c r="BQ29" s="15"/>
      <c r="BR29" s="15"/>
      <c r="BS29" s="16"/>
      <c r="BT29"/>
      <c r="BZ29" s="15"/>
      <c r="CC29" s="16"/>
      <c r="CE29" s="16"/>
    </row>
    <row r="30" spans="2:83">
      <c r="C30" s="15"/>
      <c r="D30" s="15"/>
      <c r="E30" s="15"/>
      <c r="F30" s="15"/>
      <c r="G30" s="15"/>
      <c r="H30" s="15"/>
      <c r="I30" s="15"/>
      <c r="J30" s="15"/>
      <c r="M30" s="15"/>
      <c r="N30" s="15"/>
      <c r="O30" s="15"/>
      <c r="P30" s="15"/>
      <c r="AI30" s="15"/>
      <c r="AJ30" s="15"/>
      <c r="AK30" s="15"/>
      <c r="AL30" s="15"/>
      <c r="AM30" s="15"/>
      <c r="AN30" s="15"/>
      <c r="AO30" s="15"/>
      <c r="AP30" s="15"/>
      <c r="AQ30" s="15"/>
      <c r="AR30" s="16"/>
      <c r="AS30" s="15"/>
      <c r="AT30" s="16"/>
      <c r="AU30" s="15"/>
      <c r="BA30" s="15"/>
      <c r="BB30" s="15"/>
      <c r="BC30" s="15"/>
      <c r="BD30" s="16"/>
      <c r="BE30" s="15"/>
      <c r="BF30" s="16"/>
      <c r="BG30" s="16"/>
      <c r="BJ30"/>
      <c r="BM30"/>
      <c r="BN30"/>
      <c r="BP30" s="15"/>
      <c r="BQ30" s="15"/>
      <c r="BR30" s="15"/>
      <c r="BS30" s="16"/>
      <c r="BT30"/>
      <c r="BZ30" s="15"/>
      <c r="CC30" s="16"/>
      <c r="CE30" s="16"/>
    </row>
    <row r="31" spans="2:83">
      <c r="C31" s="15"/>
      <c r="D31" s="15"/>
      <c r="E31" s="15"/>
      <c r="F31" s="15"/>
      <c r="G31" s="15"/>
      <c r="H31" s="15"/>
      <c r="I31" s="15"/>
      <c r="J31" s="15"/>
      <c r="M31" s="15"/>
      <c r="N31" s="15"/>
      <c r="O31" s="15"/>
      <c r="P31" s="15"/>
      <c r="AI31" s="15"/>
      <c r="AJ31" s="15"/>
      <c r="AK31" s="15"/>
      <c r="AL31" s="15"/>
      <c r="AM31" s="15"/>
      <c r="AN31" s="15"/>
      <c r="AO31" s="15"/>
      <c r="AP31" s="15"/>
      <c r="AQ31" s="15"/>
      <c r="AR31" s="16"/>
      <c r="AS31" s="15"/>
      <c r="AT31" s="16"/>
      <c r="AU31" s="15"/>
      <c r="BA31" s="15"/>
      <c r="BB31" s="15"/>
      <c r="BC31" s="15"/>
      <c r="BD31" s="16"/>
      <c r="BE31" s="15"/>
      <c r="BF31" s="15"/>
      <c r="BG31" s="16"/>
      <c r="BJ31"/>
      <c r="BM31"/>
      <c r="BN31"/>
      <c r="BP31" s="15"/>
      <c r="BQ31" s="15"/>
      <c r="BR31" s="15"/>
      <c r="BS31" s="16"/>
      <c r="BT31"/>
      <c r="BZ31" s="15"/>
      <c r="CC31" s="16"/>
      <c r="CE31" s="16"/>
    </row>
    <row r="32" spans="2:83">
      <c r="AI32" s="15"/>
      <c r="AJ32" s="15"/>
      <c r="AK32" s="15"/>
      <c r="AL32" s="15"/>
      <c r="AM32" s="15"/>
      <c r="AN32" s="15"/>
      <c r="AO32" s="15"/>
      <c r="AP32" s="15"/>
      <c r="AQ32" s="15"/>
      <c r="AR32" s="16"/>
      <c r="AS32" s="15"/>
      <c r="AT32" s="15"/>
      <c r="AU32" s="15"/>
      <c r="AV32" s="15"/>
      <c r="AW32" s="15"/>
      <c r="AX32" s="15"/>
      <c r="AY32" s="15"/>
      <c r="AZ32" s="15"/>
      <c r="BA32" s="15"/>
      <c r="BB32" s="15"/>
      <c r="BC32" s="15"/>
      <c r="BD32" s="15"/>
      <c r="BE32" s="15"/>
      <c r="BF32" s="15"/>
      <c r="BG32" s="16"/>
      <c r="BJ32"/>
      <c r="BM32"/>
      <c r="BN32"/>
      <c r="BP32" s="15"/>
      <c r="BQ32" s="15"/>
      <c r="BR32" s="15"/>
      <c r="BS32" s="16"/>
      <c r="BT32"/>
      <c r="BZ32" s="15"/>
      <c r="CC32" s="16"/>
      <c r="CE32" s="16"/>
    </row>
    <row r="33" spans="39:99">
      <c r="AM33" s="15"/>
      <c r="AN33" s="15"/>
      <c r="AO33" s="15"/>
      <c r="AP33" s="15"/>
      <c r="AQ33" s="15"/>
      <c r="AR33" s="15"/>
      <c r="AS33" s="15"/>
      <c r="AT33" s="15"/>
      <c r="AU33" s="15"/>
      <c r="AV33" s="15"/>
      <c r="AW33" s="15"/>
      <c r="AX33" s="15"/>
      <c r="AY33" s="15"/>
      <c r="AZ33" s="15"/>
      <c r="BA33" s="15"/>
      <c r="BB33" s="15"/>
      <c r="BC33" s="15"/>
      <c r="BD33" s="15"/>
      <c r="BE33" s="15"/>
      <c r="BF33" s="15"/>
      <c r="BJ33"/>
      <c r="BM33"/>
      <c r="BN33"/>
      <c r="BP33" s="15"/>
      <c r="BQ33" s="15"/>
      <c r="BR33" s="15"/>
      <c r="BT33"/>
      <c r="BW33" s="16"/>
      <c r="BZ33" s="15"/>
      <c r="CC33" s="16"/>
      <c r="CE33" s="16"/>
    </row>
    <row r="34" spans="39:99">
      <c r="AO34" s="15"/>
      <c r="AP34" s="15"/>
      <c r="AQ34" s="15"/>
      <c r="AR34" s="15"/>
      <c r="AS34" s="15"/>
      <c r="AT34" s="15"/>
      <c r="AU34" s="15"/>
      <c r="AV34" s="15"/>
      <c r="AW34" s="15"/>
      <c r="AX34" s="15"/>
      <c r="AY34" s="15"/>
      <c r="AZ34" s="15"/>
      <c r="BA34" s="15"/>
      <c r="BB34" s="15"/>
      <c r="BC34" s="15"/>
      <c r="BD34" s="15"/>
      <c r="BE34" s="15"/>
      <c r="BF34" s="15"/>
      <c r="BJ34"/>
      <c r="BM34"/>
      <c r="BN34"/>
      <c r="BP34" s="15"/>
      <c r="BQ34" s="15"/>
      <c r="BR34" s="15"/>
      <c r="BT34"/>
      <c r="BW34" s="16"/>
      <c r="BZ34" s="15"/>
      <c r="CE34" s="15"/>
    </row>
    <row r="35" spans="39:99">
      <c r="AO35" s="15"/>
      <c r="AP35" s="15"/>
      <c r="AQ35" s="15"/>
      <c r="AR35" s="15"/>
      <c r="AS35" s="15"/>
      <c r="AV35" s="15"/>
      <c r="BA35" s="15"/>
      <c r="BD35" s="15"/>
      <c r="BE35" s="15"/>
      <c r="BF35" s="15"/>
      <c r="BJ35"/>
      <c r="BM35"/>
      <c r="BN35"/>
      <c r="BP35" s="15"/>
      <c r="BQ35" s="15"/>
      <c r="BR35" s="15"/>
      <c r="BT35"/>
      <c r="BW35" s="15"/>
      <c r="BZ35" s="15"/>
      <c r="CE35" s="15"/>
    </row>
    <row r="36" spans="39:99">
      <c r="AO36" s="15"/>
      <c r="BD36" s="15"/>
      <c r="BK36" s="15"/>
      <c r="BL36" s="15"/>
      <c r="BO36" s="15"/>
      <c r="BP36" s="15"/>
      <c r="BQ36" s="15"/>
      <c r="BR36" s="15"/>
      <c r="BT36"/>
      <c r="BW36" s="15"/>
      <c r="BZ36" s="15"/>
      <c r="CE36" s="15"/>
      <c r="CF36" s="15"/>
      <c r="CG36" s="15"/>
      <c r="CH36" s="15"/>
      <c r="CI36" s="15"/>
      <c r="CJ36" s="15"/>
      <c r="CK36" s="15"/>
      <c r="CL36" s="15"/>
      <c r="CM36" s="15"/>
      <c r="CN36" s="15"/>
      <c r="CO36" s="15"/>
      <c r="CP36" s="15"/>
      <c r="CQ36" s="15"/>
      <c r="CR36" s="15"/>
      <c r="CS36" s="15"/>
      <c r="CT36" s="15"/>
      <c r="CU36" s="15"/>
    </row>
    <row r="37" spans="39:99">
      <c r="BO37" s="15"/>
      <c r="BP37" s="15"/>
      <c r="BT37"/>
      <c r="BW37" s="15"/>
      <c r="BZ37" s="15"/>
      <c r="CF37" s="15"/>
      <c r="CG37" s="15"/>
      <c r="CH37" s="15"/>
      <c r="CI37" s="15"/>
      <c r="CJ37" s="15"/>
      <c r="CK37" s="15"/>
      <c r="CL37" s="15"/>
      <c r="CM37" s="15"/>
      <c r="CN37" s="15"/>
      <c r="CO37" s="15"/>
      <c r="CP37" s="15"/>
      <c r="CQ37" s="15"/>
      <c r="CR37" s="15"/>
      <c r="CS37" s="15"/>
      <c r="CT37" s="15"/>
      <c r="CU37" s="15"/>
    </row>
    <row r="38" spans="39:99">
      <c r="BT38"/>
      <c r="BW38" s="15"/>
    </row>
    <row r="39" spans="39:99">
      <c r="BT39"/>
    </row>
    <row r="40" spans="39:99">
      <c r="BT40"/>
    </row>
    <row r="41" spans="39:99">
      <c r="BT41"/>
    </row>
    <row r="42" spans="39:99">
      <c r="BT42"/>
    </row>
    <row r="43" spans="39:99">
      <c r="BT43"/>
    </row>
    <row r="44" spans="39:99">
      <c r="BT44"/>
    </row>
    <row r="45" spans="39:99">
      <c r="BT45"/>
    </row>
    <row r="46" spans="39:99">
      <c r="BT46"/>
    </row>
    <row r="47" spans="39:99">
      <c r="BT47"/>
    </row>
    <row r="48" spans="39:99">
      <c r="BT48"/>
    </row>
    <row r="49" spans="72:72">
      <c r="BT49"/>
    </row>
    <row r="50" spans="72:72">
      <c r="BT50"/>
    </row>
    <row r="51" spans="72:72">
      <c r="BT51"/>
    </row>
    <row r="52" spans="72:72">
      <c r="BT52"/>
    </row>
    <row r="53" spans="72:72">
      <c r="BT53"/>
    </row>
    <row r="54" spans="72:72">
      <c r="BT54"/>
    </row>
    <row r="55" spans="72:72">
      <c r="BT55"/>
    </row>
    <row r="56" spans="72:72">
      <c r="BT56"/>
    </row>
    <row r="57" spans="72:72">
      <c r="BT57"/>
    </row>
  </sheetData>
  <mergeCells count="55">
    <mergeCell ref="B20:K21"/>
    <mergeCell ref="BA4:BB4"/>
    <mergeCell ref="BA2:BB3"/>
    <mergeCell ref="B18:E18"/>
    <mergeCell ref="AQ4:AR4"/>
    <mergeCell ref="B2:B5"/>
    <mergeCell ref="O4:P4"/>
    <mergeCell ref="Q4:R4"/>
    <mergeCell ref="S4:T4"/>
    <mergeCell ref="W4:X4"/>
    <mergeCell ref="C4:D4"/>
    <mergeCell ref="E4:F4"/>
    <mergeCell ref="G4:H4"/>
    <mergeCell ref="I4:J4"/>
    <mergeCell ref="M4:N4"/>
    <mergeCell ref="AO4:AP4"/>
    <mergeCell ref="AG2:AP3"/>
    <mergeCell ref="C2:L3"/>
    <mergeCell ref="U4:V4"/>
    <mergeCell ref="M2:V3"/>
    <mergeCell ref="W2:AF3"/>
    <mergeCell ref="AE4:AF4"/>
    <mergeCell ref="Y4:Z4"/>
    <mergeCell ref="AA4:AB4"/>
    <mergeCell ref="AC4:AD4"/>
    <mergeCell ref="AG4:AH4"/>
    <mergeCell ref="AI4:AJ4"/>
    <mergeCell ref="AK4:AL4"/>
    <mergeCell ref="AM4:AN4"/>
    <mergeCell ref="K4:L4"/>
    <mergeCell ref="BG4:BH4"/>
    <mergeCell ref="BE4:BF4"/>
    <mergeCell ref="BK4:BL4"/>
    <mergeCell ref="BC2:BL3"/>
    <mergeCell ref="BC4:BD4"/>
    <mergeCell ref="BI4:BJ4"/>
    <mergeCell ref="AW4:AX4"/>
    <mergeCell ref="AY4:AZ4"/>
    <mergeCell ref="AQ2:AZ3"/>
    <mergeCell ref="AU4:AV4"/>
    <mergeCell ref="AS4:AT4"/>
    <mergeCell ref="BS4:BT4"/>
    <mergeCell ref="BU4:BV4"/>
    <mergeCell ref="BM2:BV3"/>
    <mergeCell ref="BO4:BP4"/>
    <mergeCell ref="BQ4:BR4"/>
    <mergeCell ref="BM4:BN4"/>
    <mergeCell ref="CG4:CH4"/>
    <mergeCell ref="CG2:CH3"/>
    <mergeCell ref="CC4:CD4"/>
    <mergeCell ref="CA4:CB4"/>
    <mergeCell ref="BW4:BX4"/>
    <mergeCell ref="BY4:BZ4"/>
    <mergeCell ref="CE4:CF4"/>
    <mergeCell ref="BW2:CF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F28"/>
  <sheetViews>
    <sheetView workbookViewId="0">
      <pane xSplit="2" ySplit="4" topLeftCell="AK5" activePane="bottomRight" state="frozen"/>
      <selection pane="topRight" activeCell="C1" sqref="C1"/>
      <selection pane="bottomLeft" activeCell="A8" sqref="A8"/>
      <selection pane="bottomRight" activeCell="B2" sqref="B2:B4"/>
    </sheetView>
  </sheetViews>
  <sheetFormatPr defaultRowHeight="15"/>
  <cols>
    <col min="1" max="1" width="4.140625" customWidth="1"/>
    <col min="2" max="2" width="34.7109375" customWidth="1"/>
    <col min="3" max="3" width="12.5703125" bestFit="1" customWidth="1"/>
    <col min="4" max="4" width="12.85546875" bestFit="1" customWidth="1"/>
    <col min="5" max="5" width="13.140625" bestFit="1" customWidth="1"/>
    <col min="6" max="6" width="13.28515625" bestFit="1" customWidth="1"/>
    <col min="7" max="7" width="13.28515625" style="15" customWidth="1"/>
    <col min="8" max="8" width="12.5703125" bestFit="1" customWidth="1"/>
    <col min="9" max="9" width="12.85546875" bestFit="1" customWidth="1"/>
    <col min="10" max="10" width="13.140625" bestFit="1" customWidth="1"/>
    <col min="11" max="11" width="13.28515625" bestFit="1" customWidth="1"/>
    <col min="12" max="12" width="13.28515625" style="15" customWidth="1"/>
    <col min="13" max="13" width="12.5703125" bestFit="1" customWidth="1"/>
    <col min="14" max="14" width="12.85546875" bestFit="1" customWidth="1"/>
    <col min="15" max="15" width="13.140625" bestFit="1" customWidth="1"/>
    <col min="16" max="16" width="13.28515625" bestFit="1" customWidth="1"/>
    <col min="17" max="17" width="13.28515625" style="15" customWidth="1"/>
    <col min="18" max="18" width="12.5703125" bestFit="1" customWidth="1"/>
    <col min="19" max="19" width="12.85546875" bestFit="1" customWidth="1"/>
    <col min="20" max="20" width="13.5703125" bestFit="1" customWidth="1"/>
    <col min="21" max="21" width="13.28515625" bestFit="1" customWidth="1"/>
    <col min="22" max="22" width="11.5703125" customWidth="1"/>
    <col min="23" max="23" width="13" customWidth="1"/>
    <col min="24" max="24" width="13.42578125" bestFit="1" customWidth="1"/>
    <col min="25" max="25" width="13.140625" customWidth="1"/>
    <col min="26" max="26" width="13.7109375" customWidth="1"/>
    <col min="27" max="27" width="14" customWidth="1"/>
    <col min="28" max="28" width="16.140625" customWidth="1"/>
    <col min="29" max="30" width="22.28515625" customWidth="1"/>
    <col min="31" max="32" width="22.28515625" style="15" customWidth="1"/>
    <col min="33" max="33" width="22.28515625" customWidth="1"/>
    <col min="34" max="34" width="20.5703125" style="15" customWidth="1"/>
    <col min="35" max="36" width="20.5703125" customWidth="1"/>
    <col min="37" max="37" width="20.5703125" style="15" customWidth="1"/>
    <col min="38" max="38" width="20.5703125" customWidth="1"/>
    <col min="39" max="40" width="19.140625" customWidth="1"/>
    <col min="41" max="42" width="19.140625" style="15" customWidth="1"/>
    <col min="43" max="43" width="19.140625" customWidth="1"/>
    <col min="44" max="44" width="22" customWidth="1"/>
  </cols>
  <sheetData>
    <row r="2" spans="2:48" ht="18.75" customHeight="1">
      <c r="B2" s="114" t="s">
        <v>86</v>
      </c>
      <c r="C2" s="102">
        <v>2015</v>
      </c>
      <c r="D2" s="102"/>
      <c r="E2" s="102"/>
      <c r="F2" s="102"/>
      <c r="G2" s="102"/>
      <c r="H2" s="102">
        <v>2016</v>
      </c>
      <c r="I2" s="102"/>
      <c r="J2" s="102"/>
      <c r="K2" s="102"/>
      <c r="L2" s="102"/>
      <c r="M2" s="102">
        <v>2017</v>
      </c>
      <c r="N2" s="102"/>
      <c r="O2" s="102"/>
      <c r="P2" s="102"/>
      <c r="Q2" s="102"/>
      <c r="R2" s="102">
        <v>2018</v>
      </c>
      <c r="S2" s="102"/>
      <c r="T2" s="102"/>
      <c r="U2" s="102"/>
      <c r="V2" s="102"/>
      <c r="W2" s="102">
        <v>2019</v>
      </c>
      <c r="X2" s="102"/>
      <c r="Y2" s="102"/>
      <c r="Z2" s="102"/>
      <c r="AA2" s="102"/>
      <c r="AB2" s="102">
        <v>2020</v>
      </c>
      <c r="AC2" s="102">
        <v>2022</v>
      </c>
      <c r="AD2" s="102"/>
      <c r="AE2" s="102"/>
      <c r="AF2" s="102"/>
      <c r="AG2" s="102"/>
      <c r="AH2" s="103">
        <v>2023</v>
      </c>
      <c r="AI2" s="104"/>
      <c r="AJ2" s="104"/>
      <c r="AK2" s="104"/>
      <c r="AL2" s="104"/>
      <c r="AM2" s="98">
        <v>2024</v>
      </c>
      <c r="AN2" s="115"/>
      <c r="AO2" s="115"/>
      <c r="AP2" s="115"/>
      <c r="AQ2" s="99"/>
      <c r="AR2" s="116">
        <v>2025</v>
      </c>
    </row>
    <row r="3" spans="2:48">
      <c r="B3" s="114"/>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0"/>
      <c r="AI3" s="105"/>
      <c r="AJ3" s="105"/>
      <c r="AK3" s="105"/>
      <c r="AL3" s="105"/>
      <c r="AM3" s="100"/>
      <c r="AN3" s="105"/>
      <c r="AO3" s="105"/>
      <c r="AP3" s="105"/>
      <c r="AQ3" s="101"/>
      <c r="AR3" s="117"/>
    </row>
    <row r="4" spans="2:48" ht="16.5" customHeight="1">
      <c r="B4" s="114"/>
      <c r="C4" s="60" t="s">
        <v>0</v>
      </c>
      <c r="D4" s="60" t="s">
        <v>1</v>
      </c>
      <c r="E4" s="60" t="s">
        <v>2</v>
      </c>
      <c r="F4" s="60" t="s">
        <v>3</v>
      </c>
      <c r="G4" s="60" t="s">
        <v>140</v>
      </c>
      <c r="H4" s="60" t="s">
        <v>0</v>
      </c>
      <c r="I4" s="60" t="s">
        <v>1</v>
      </c>
      <c r="J4" s="60" t="s">
        <v>2</v>
      </c>
      <c r="K4" s="60" t="s">
        <v>3</v>
      </c>
      <c r="L4" s="60" t="s">
        <v>140</v>
      </c>
      <c r="M4" s="60" t="s">
        <v>0</v>
      </c>
      <c r="N4" s="60" t="s">
        <v>1</v>
      </c>
      <c r="O4" s="60" t="s">
        <v>2</v>
      </c>
      <c r="P4" s="60" t="s">
        <v>3</v>
      </c>
      <c r="Q4" s="60" t="s">
        <v>140</v>
      </c>
      <c r="R4" s="60" t="s">
        <v>0</v>
      </c>
      <c r="S4" s="60" t="s">
        <v>1</v>
      </c>
      <c r="T4" s="60" t="s">
        <v>36</v>
      </c>
      <c r="U4" s="60" t="s">
        <v>3</v>
      </c>
      <c r="V4" s="60" t="s">
        <v>140</v>
      </c>
      <c r="W4" s="60" t="s">
        <v>0</v>
      </c>
      <c r="X4" s="60" t="s">
        <v>1</v>
      </c>
      <c r="Y4" s="60" t="s">
        <v>36</v>
      </c>
      <c r="Z4" s="60" t="s">
        <v>3</v>
      </c>
      <c r="AA4" s="60" t="s">
        <v>140</v>
      </c>
      <c r="AB4" s="60" t="s">
        <v>0</v>
      </c>
      <c r="AC4" s="60" t="s">
        <v>0</v>
      </c>
      <c r="AD4" s="60" t="s">
        <v>183</v>
      </c>
      <c r="AE4" s="60" t="s">
        <v>2</v>
      </c>
      <c r="AF4" s="60" t="s">
        <v>3</v>
      </c>
      <c r="AG4" s="60" t="s">
        <v>140</v>
      </c>
      <c r="AH4" s="60" t="s">
        <v>0</v>
      </c>
      <c r="AI4" s="60" t="s">
        <v>183</v>
      </c>
      <c r="AJ4" s="60" t="s">
        <v>2</v>
      </c>
      <c r="AK4" s="72" t="s">
        <v>3</v>
      </c>
      <c r="AL4" s="70" t="s">
        <v>140</v>
      </c>
      <c r="AM4" s="76" t="s">
        <v>0</v>
      </c>
      <c r="AN4" s="78" t="s">
        <v>183</v>
      </c>
      <c r="AO4" s="80" t="s">
        <v>2</v>
      </c>
      <c r="AP4" s="87" t="s">
        <v>3</v>
      </c>
      <c r="AQ4" s="78" t="s">
        <v>140</v>
      </c>
      <c r="AR4" s="91" t="s">
        <v>0</v>
      </c>
    </row>
    <row r="5" spans="2:48">
      <c r="B5" s="2" t="s">
        <v>85</v>
      </c>
      <c r="C5" s="3">
        <v>2995215</v>
      </c>
      <c r="D5" s="3">
        <v>3265366</v>
      </c>
      <c r="E5" s="3">
        <v>8064289</v>
      </c>
      <c r="F5" s="3">
        <v>3400621</v>
      </c>
      <c r="G5" s="3">
        <v>17725490</v>
      </c>
      <c r="H5" s="3">
        <v>3135347</v>
      </c>
      <c r="I5" s="3">
        <v>3871146</v>
      </c>
      <c r="J5" s="3">
        <v>9768367</v>
      </c>
      <c r="K5" s="3">
        <v>3964120</v>
      </c>
      <c r="L5" s="3">
        <v>20738980</v>
      </c>
      <c r="M5" s="3">
        <v>4206407</v>
      </c>
      <c r="N5" s="3">
        <v>5728583</v>
      </c>
      <c r="O5" s="3">
        <v>12592280</v>
      </c>
      <c r="P5" s="3">
        <v>5189858</v>
      </c>
      <c r="Q5" s="3">
        <v>27717127</v>
      </c>
      <c r="R5" s="3">
        <v>5722346</v>
      </c>
      <c r="S5" s="3">
        <v>5973940</v>
      </c>
      <c r="T5" s="3">
        <v>12886196</v>
      </c>
      <c r="U5" s="3">
        <v>5600862</v>
      </c>
      <c r="V5" s="3">
        <v>30183344</v>
      </c>
      <c r="W5" s="3">
        <v>4952494</v>
      </c>
      <c r="X5" s="3">
        <v>7363927</v>
      </c>
      <c r="Y5" s="3">
        <v>13342558</v>
      </c>
      <c r="Z5" s="3">
        <v>6082423</v>
      </c>
      <c r="AA5" s="3">
        <v>31741402</v>
      </c>
      <c r="AB5" s="3">
        <v>3794059</v>
      </c>
      <c r="AC5" s="3">
        <v>3377463</v>
      </c>
      <c r="AD5" s="3">
        <v>5714163</v>
      </c>
      <c r="AE5" s="3">
        <v>12835439</v>
      </c>
      <c r="AF5" s="3">
        <v>7453683</v>
      </c>
      <c r="AG5" s="3">
        <v>29380748</v>
      </c>
      <c r="AH5" s="3">
        <v>6357140</v>
      </c>
      <c r="AI5" s="3">
        <v>7049013</v>
      </c>
      <c r="AJ5" s="3">
        <v>13246938</v>
      </c>
      <c r="AK5" s="74">
        <v>6654616</v>
      </c>
      <c r="AL5" s="71">
        <v>33307707</v>
      </c>
      <c r="AM5" s="77">
        <v>6309172</v>
      </c>
      <c r="AN5" s="79">
        <v>7746315</v>
      </c>
      <c r="AO5" s="81">
        <v>14553616</v>
      </c>
      <c r="AP5" s="88">
        <v>7130223</v>
      </c>
      <c r="AQ5" s="79">
        <v>35739326</v>
      </c>
      <c r="AR5" s="92">
        <v>6444921</v>
      </c>
    </row>
    <row r="6" spans="2:48" ht="30">
      <c r="B6" s="2" t="s">
        <v>87</v>
      </c>
      <c r="C6" s="20">
        <v>3.13</v>
      </c>
      <c r="D6" s="20">
        <v>2.75</v>
      </c>
      <c r="E6" s="20">
        <v>4.26</v>
      </c>
      <c r="F6" s="20">
        <v>2.78</v>
      </c>
      <c r="G6" s="20">
        <v>3.37</v>
      </c>
      <c r="H6" s="20">
        <v>3.17</v>
      </c>
      <c r="I6" s="20">
        <v>3.07</v>
      </c>
      <c r="J6" s="20">
        <v>5.09</v>
      </c>
      <c r="K6" s="20">
        <v>3.24</v>
      </c>
      <c r="L6" s="20">
        <v>3.85</v>
      </c>
      <c r="M6" s="20">
        <v>3.82</v>
      </c>
      <c r="N6" s="20">
        <v>3.89</v>
      </c>
      <c r="O6" s="20">
        <v>5.19</v>
      </c>
      <c r="P6" s="20">
        <v>3.5</v>
      </c>
      <c r="Q6" s="20">
        <v>4.28</v>
      </c>
      <c r="R6" s="20">
        <v>4.34</v>
      </c>
      <c r="S6" s="20">
        <v>3.56</v>
      </c>
      <c r="T6" s="20">
        <v>4.8600000000000003</v>
      </c>
      <c r="U6" s="20">
        <v>3.6</v>
      </c>
      <c r="V6" s="20">
        <v>4.1900000000000004</v>
      </c>
      <c r="W6" s="20">
        <v>3.71</v>
      </c>
      <c r="X6" s="20">
        <v>3.88</v>
      </c>
      <c r="Y6" s="20">
        <v>4.8</v>
      </c>
      <c r="Z6" s="20">
        <v>3.5</v>
      </c>
      <c r="AA6" s="20">
        <v>4.0999999999999996</v>
      </c>
      <c r="AB6" s="20">
        <v>3.4</v>
      </c>
      <c r="AC6" s="20">
        <v>6.5</v>
      </c>
      <c r="AD6" s="20">
        <v>6.2</v>
      </c>
      <c r="AE6" s="20">
        <v>6.8</v>
      </c>
      <c r="AF6" s="20">
        <v>5.5</v>
      </c>
      <c r="AG6" s="20">
        <v>6.2</v>
      </c>
      <c r="AH6" s="20">
        <v>6</v>
      </c>
      <c r="AI6" s="20">
        <v>4.8</v>
      </c>
      <c r="AJ6" s="20">
        <v>5.8</v>
      </c>
      <c r="AK6" s="20">
        <v>5</v>
      </c>
      <c r="AL6" s="20">
        <v>5.4</v>
      </c>
      <c r="AM6" s="20">
        <v>5.45</v>
      </c>
      <c r="AN6" s="20">
        <v>5.0999999999999996</v>
      </c>
      <c r="AO6" s="20">
        <v>6.2</v>
      </c>
      <c r="AP6" s="20">
        <v>5</v>
      </c>
      <c r="AQ6" s="20">
        <v>5.5</v>
      </c>
      <c r="AR6" s="20">
        <v>5.5</v>
      </c>
    </row>
    <row r="8" spans="2:48">
      <c r="B8" s="112" t="s">
        <v>187</v>
      </c>
      <c r="C8" s="112"/>
      <c r="D8" s="112"/>
      <c r="E8" s="112"/>
    </row>
    <row r="9" spans="2:48" ht="15.75" thickBot="1">
      <c r="I9" s="15"/>
      <c r="J9" s="15"/>
      <c r="K9" s="15"/>
      <c r="W9" s="15"/>
      <c r="X9" s="15"/>
      <c r="Y9" s="15"/>
      <c r="Z9" s="15"/>
      <c r="AA9" s="15"/>
      <c r="AB9" s="15"/>
      <c r="AC9" s="15"/>
      <c r="AD9" s="15"/>
      <c r="AG9" s="15"/>
      <c r="AQ9" s="15"/>
    </row>
    <row r="10" spans="2:48">
      <c r="B10" s="106" t="s">
        <v>197</v>
      </c>
      <c r="C10" s="107"/>
      <c r="D10" s="107"/>
      <c r="E10" s="107"/>
      <c r="F10" s="107"/>
      <c r="G10" s="107"/>
      <c r="H10" s="107"/>
      <c r="I10" s="107"/>
      <c r="J10" s="107"/>
      <c r="K10" s="108"/>
      <c r="M10" s="15"/>
      <c r="N10" s="15"/>
      <c r="O10" s="15"/>
      <c r="U10" s="15"/>
      <c r="V10" s="15"/>
      <c r="W10" s="15"/>
      <c r="X10" s="15"/>
      <c r="Y10" s="15"/>
      <c r="Z10" s="15"/>
      <c r="AA10" s="15"/>
      <c r="AB10" s="15"/>
      <c r="AC10" s="15"/>
      <c r="AD10" s="15"/>
      <c r="AG10" s="15"/>
      <c r="AI10" s="15"/>
      <c r="AJ10" s="15"/>
      <c r="AL10" s="15"/>
      <c r="AM10" s="15"/>
      <c r="AN10" s="15"/>
      <c r="AQ10" s="15"/>
      <c r="AR10" s="15"/>
    </row>
    <row r="11" spans="2:48" ht="15.75" thickBot="1">
      <c r="B11" s="109"/>
      <c r="C11" s="110"/>
      <c r="D11" s="110"/>
      <c r="E11" s="110"/>
      <c r="F11" s="110"/>
      <c r="G11" s="110"/>
      <c r="H11" s="110"/>
      <c r="I11" s="110"/>
      <c r="J11" s="110"/>
      <c r="K11" s="111"/>
      <c r="M11" s="15"/>
      <c r="N11" s="15"/>
      <c r="O11" s="15"/>
      <c r="U11" s="15"/>
      <c r="V11" s="15"/>
      <c r="W11" s="15"/>
      <c r="X11" s="15"/>
      <c r="Y11" s="15"/>
      <c r="Z11" s="15"/>
      <c r="AA11" s="15"/>
      <c r="AB11" s="15"/>
      <c r="AC11" s="15"/>
      <c r="AD11" s="15"/>
      <c r="AE11" s="32"/>
      <c r="AF11" s="32"/>
      <c r="AG11" s="15"/>
      <c r="AI11" s="15"/>
      <c r="AJ11" s="15"/>
      <c r="AK11" s="32"/>
      <c r="AL11" s="15"/>
      <c r="AM11" s="15"/>
      <c r="AN11" s="15"/>
      <c r="AQ11" s="15"/>
      <c r="AR11" s="15"/>
    </row>
    <row r="12" spans="2:48">
      <c r="AA12" s="15"/>
      <c r="AB12" s="15"/>
      <c r="AC12" s="15"/>
      <c r="AD12" s="15"/>
      <c r="AG12" s="15"/>
      <c r="AI12" s="15"/>
      <c r="AJ12" s="15"/>
      <c r="AL12" s="15"/>
      <c r="AM12" s="15"/>
      <c r="AN12" s="15"/>
      <c r="AQ12" s="15"/>
      <c r="AR12" s="15"/>
    </row>
    <row r="13" spans="2:48">
      <c r="C13" s="15"/>
      <c r="D13" s="15"/>
      <c r="E13" s="15"/>
      <c r="AA13" s="15"/>
      <c r="AB13" s="15"/>
      <c r="AC13" s="15"/>
      <c r="AD13" s="15"/>
      <c r="AG13" s="15"/>
      <c r="AI13" s="15"/>
      <c r="AJ13" s="15"/>
      <c r="AL13" s="15"/>
      <c r="AM13" s="15"/>
      <c r="AN13" s="15"/>
      <c r="AQ13" s="15"/>
      <c r="AR13" s="15"/>
      <c r="AS13" s="15"/>
      <c r="AT13" s="15"/>
      <c r="AU13" s="15"/>
      <c r="AV13" s="15"/>
    </row>
    <row r="14" spans="2:48">
      <c r="C14" s="15"/>
      <c r="D14" s="15"/>
      <c r="E14" s="15"/>
      <c r="AA14" s="15"/>
      <c r="AB14" s="15"/>
      <c r="AC14" s="15"/>
      <c r="AD14" s="15"/>
      <c r="AG14" s="15"/>
      <c r="AI14" s="15"/>
      <c r="AJ14" s="15"/>
      <c r="AL14" s="15"/>
      <c r="AM14" s="15"/>
      <c r="AN14" s="15"/>
      <c r="AQ14" s="15"/>
      <c r="AR14" s="15"/>
    </row>
    <row r="15" spans="2:48">
      <c r="AA15" s="15"/>
      <c r="AB15" s="15"/>
      <c r="AC15" s="15"/>
      <c r="AD15" s="15"/>
      <c r="AG15" s="15"/>
      <c r="AI15" s="15"/>
      <c r="AJ15" s="15"/>
      <c r="AL15" s="15"/>
      <c r="AM15" s="15"/>
      <c r="AN15" s="15"/>
      <c r="AQ15" s="15"/>
      <c r="AR15" s="15"/>
    </row>
    <row r="16" spans="2:48">
      <c r="AA16" s="15"/>
      <c r="AB16" s="15"/>
      <c r="AC16" s="15"/>
      <c r="AD16" s="15"/>
      <c r="AG16" s="15"/>
      <c r="AI16" s="15"/>
      <c r="AJ16" s="15"/>
      <c r="AL16" s="15"/>
      <c r="AM16" s="15"/>
      <c r="AN16" s="15"/>
      <c r="AQ16" s="15"/>
      <c r="AR16" s="15"/>
    </row>
    <row r="17" spans="29:58">
      <c r="AC17" s="15"/>
      <c r="AD17" s="15"/>
      <c r="AG17" s="15"/>
      <c r="AI17" s="15"/>
      <c r="AJ17" s="15"/>
      <c r="AL17" s="15"/>
      <c r="AM17" s="15"/>
      <c r="AN17" s="15"/>
      <c r="AQ17" s="15"/>
      <c r="AR17" s="15"/>
    </row>
    <row r="18" spans="29:58">
      <c r="AC18" s="15"/>
      <c r="AD18" s="15"/>
      <c r="AG18" s="15"/>
      <c r="AI18" s="15"/>
      <c r="AJ18" s="15"/>
      <c r="AL18" s="15"/>
      <c r="AM18" s="15"/>
      <c r="AN18" s="15"/>
      <c r="AQ18" s="15"/>
      <c r="AR18" s="15"/>
      <c r="AS18" s="15"/>
      <c r="AT18" s="15"/>
      <c r="AU18" s="15"/>
      <c r="AV18" s="15"/>
      <c r="AW18" s="15"/>
      <c r="AX18" s="15"/>
      <c r="AY18" s="15"/>
      <c r="AZ18" s="15"/>
      <c r="BA18" s="15"/>
      <c r="BB18" s="15"/>
      <c r="BC18" s="15"/>
      <c r="BD18" s="15"/>
      <c r="BE18" s="15"/>
      <c r="BF18" s="15"/>
    </row>
    <row r="19" spans="29:58">
      <c r="AC19" s="15"/>
      <c r="AD19" s="15"/>
      <c r="AG19" s="15"/>
      <c r="AI19" s="15"/>
      <c r="AJ19" s="15"/>
      <c r="AL19" s="15"/>
      <c r="AM19" s="15"/>
      <c r="AN19" s="15"/>
      <c r="AQ19" s="15"/>
      <c r="AR19" s="15"/>
      <c r="AS19" s="15"/>
      <c r="AT19" s="15"/>
      <c r="AU19" s="15"/>
      <c r="AV19" s="15"/>
      <c r="AW19" s="15"/>
      <c r="AX19" s="15"/>
      <c r="AY19" s="15"/>
      <c r="AZ19" s="15"/>
      <c r="BA19" s="15"/>
      <c r="BB19" s="15"/>
      <c r="BC19" s="15"/>
      <c r="BD19" s="15"/>
      <c r="BE19" s="15"/>
      <c r="BF19" s="15"/>
    </row>
    <row r="20" spans="29:58">
      <c r="AG20" s="15"/>
      <c r="AI20" s="15"/>
      <c r="AJ20" s="15"/>
      <c r="AK20"/>
      <c r="AL20" s="15"/>
      <c r="AM20" s="15"/>
      <c r="AN20" s="15"/>
      <c r="AQ20" s="15"/>
      <c r="AR20" s="15"/>
      <c r="AS20" s="15"/>
      <c r="AT20" s="15"/>
      <c r="AU20" s="15"/>
      <c r="AV20" s="15"/>
      <c r="AW20" s="15"/>
      <c r="AX20" s="15"/>
      <c r="AY20" s="15"/>
      <c r="AZ20" s="15"/>
      <c r="BA20" s="15"/>
      <c r="BB20" s="15"/>
      <c r="BC20" s="15"/>
      <c r="BD20" s="15"/>
      <c r="BE20" s="15"/>
      <c r="BF20" s="15"/>
    </row>
    <row r="21" spans="29:58">
      <c r="AG21" s="15"/>
      <c r="AK21"/>
    </row>
    <row r="22" spans="29:58">
      <c r="AK22"/>
    </row>
    <row r="23" spans="29:58">
      <c r="AK23"/>
    </row>
    <row r="24" spans="29:58">
      <c r="AJ24" s="15"/>
      <c r="AL24" s="15"/>
    </row>
    <row r="25" spans="29:58">
      <c r="AJ25" s="15"/>
      <c r="AL25" s="15"/>
    </row>
    <row r="26" spans="29:58">
      <c r="AJ26" s="15"/>
      <c r="AL26" s="15"/>
    </row>
    <row r="27" spans="29:58">
      <c r="AJ27" s="15"/>
      <c r="AL27" s="15"/>
    </row>
    <row r="28" spans="29:58">
      <c r="AJ28" s="15"/>
      <c r="AL28" s="15"/>
    </row>
  </sheetData>
  <mergeCells count="13">
    <mergeCell ref="AR2:AR3"/>
    <mergeCell ref="AM2:AQ3"/>
    <mergeCell ref="AH2:AL3"/>
    <mergeCell ref="AC2:AG3"/>
    <mergeCell ref="B10:K11"/>
    <mergeCell ref="AB2:AB3"/>
    <mergeCell ref="W2:AA3"/>
    <mergeCell ref="R2:V3"/>
    <mergeCell ref="B8:E8"/>
    <mergeCell ref="C2:G3"/>
    <mergeCell ref="H2:L3"/>
    <mergeCell ref="B2:B4"/>
    <mergeCell ref="M2:Q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შინაარსი</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Ana Arabuli</cp:lastModifiedBy>
  <dcterms:created xsi:type="dcterms:W3CDTF">2018-11-20T06:07:12Z</dcterms:created>
  <dcterms:modified xsi:type="dcterms:W3CDTF">2025-05-01T09:10:59Z</dcterms:modified>
</cp:coreProperties>
</file>